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hq\Steel_House\Shared\SGC\Sentencing Council\008- Guidelines\Modern Slavery and Immigration\002 - Data, Analysis &amp; Research\002-Statistical Bulletin\002-Definitive Guideline\Final files for publication\"/>
    </mc:Choice>
  </mc:AlternateContent>
  <xr:revisionPtr revIDLastSave="0" documentId="8_{11A5185D-E3B8-42C3-A281-36C4467A449B}" xr6:coauthVersionLast="45" xr6:coauthVersionMax="45" xr10:uidLastSave="{00000000-0000-0000-0000-000000000000}"/>
  <bookViews>
    <workbookView xWindow="-108" yWindow="-108" windowWidth="23256" windowHeight="12576" xr2:uid="{00000000-000D-0000-FFFF-FFFF00000000}"/>
  </bookViews>
  <sheets>
    <sheet name="Index" sheetId="1" r:id="rId1"/>
    <sheet name="Notes" sheetId="3" r:id="rId2"/>
    <sheet name="1_1" sheetId="14" r:id="rId3"/>
    <sheet name="2_1" sheetId="4" r:id="rId4"/>
    <sheet name="2_2" sheetId="20" r:id="rId5"/>
    <sheet name="2_3" sheetId="18" r:id="rId6"/>
    <sheet name="2_4" sheetId="16" r:id="rId7"/>
    <sheet name="2_5" sheetId="22" r:id="rId8"/>
    <sheet name="2_6" sheetId="23" r:id="rId9"/>
    <sheet name="2_7" sheetId="24" r:id="rId10"/>
    <sheet name="3_1" sheetId="9" r:id="rId11"/>
    <sheet name="3_2" sheetId="21" r:id="rId12"/>
    <sheet name="3_3" sheetId="19" r:id="rId13"/>
    <sheet name="3_4" sheetId="17" r:id="rId14"/>
    <sheet name="3_5" sheetId="25" r:id="rId15"/>
    <sheet name="3_6" sheetId="26" r:id="rId16"/>
    <sheet name="3_7" sheetId="27" r:id="rId17"/>
  </sheets>
  <definedNames>
    <definedName name="_ftn1" localSheetId="1">Notes!$A$58</definedName>
    <definedName name="_ftnref1" localSheetId="1">Notes!$A$54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25" l="1"/>
  <c r="H21" i="25"/>
  <c r="H22" i="25"/>
  <c r="B28" i="17"/>
  <c r="H16" i="27" l="1"/>
  <c r="H7" i="27"/>
  <c r="H16" i="25"/>
  <c r="H7" i="25"/>
  <c r="H20" i="25" l="1"/>
  <c r="H24" i="25"/>
  <c r="H23" i="25"/>
  <c r="H11" i="25"/>
  <c r="H12" i="25"/>
  <c r="H13" i="25"/>
  <c r="H14" i="25"/>
  <c r="H15" i="25"/>
  <c r="H10" i="25"/>
  <c r="H5" i="25"/>
  <c r="H6" i="25"/>
  <c r="H20" i="22"/>
  <c r="H19" i="22"/>
  <c r="H21" i="22"/>
  <c r="H22" i="22"/>
  <c r="H24" i="22"/>
  <c r="H23" i="22"/>
  <c r="H11" i="22"/>
  <c r="H12" i="22"/>
  <c r="H13" i="22"/>
  <c r="H14" i="22"/>
  <c r="H15" i="22"/>
  <c r="H10" i="22"/>
  <c r="H5" i="22"/>
  <c r="H6" i="22"/>
  <c r="D19" i="4" l="1"/>
  <c r="D18" i="4"/>
  <c r="E12" i="14"/>
  <c r="H20" i="27" l="1"/>
  <c r="H19" i="27"/>
  <c r="H22" i="27"/>
  <c r="H21" i="27"/>
  <c r="K21" i="27" s="1"/>
  <c r="H24" i="27"/>
  <c r="H23" i="27"/>
  <c r="H11" i="27"/>
  <c r="H12" i="27"/>
  <c r="H13" i="27"/>
  <c r="H14" i="27"/>
  <c r="H15" i="27"/>
  <c r="H10" i="27"/>
  <c r="H5" i="27"/>
  <c r="H6" i="27"/>
  <c r="H21" i="24"/>
  <c r="H22" i="24"/>
  <c r="H24" i="24"/>
  <c r="H23" i="24"/>
  <c r="H20" i="24"/>
  <c r="H19" i="24"/>
  <c r="H14" i="24"/>
  <c r="H15" i="24"/>
  <c r="H13" i="24"/>
  <c r="H11" i="24"/>
  <c r="H12" i="24"/>
  <c r="H10" i="24"/>
  <c r="H5" i="24"/>
  <c r="H6" i="24"/>
  <c r="N11" i="27" l="1"/>
  <c r="L12" i="27"/>
  <c r="O10" i="27"/>
  <c r="K14" i="27"/>
  <c r="N13" i="27"/>
  <c r="N10" i="27"/>
  <c r="K20" i="27"/>
  <c r="O20" i="27"/>
  <c r="L20" i="27"/>
  <c r="P20" i="27"/>
  <c r="M20" i="27"/>
  <c r="N20" i="27"/>
  <c r="K10" i="27"/>
  <c r="K22" i="27"/>
  <c r="O22" i="27"/>
  <c r="M22" i="27"/>
  <c r="N22" i="27"/>
  <c r="L22" i="27"/>
  <c r="P22" i="27"/>
  <c r="P10" i="27"/>
  <c r="L10" i="27"/>
  <c r="M5" i="27"/>
  <c r="K5" i="27"/>
  <c r="L5" i="27"/>
  <c r="N5" i="27"/>
  <c r="O5" i="27"/>
  <c r="P5" i="27"/>
  <c r="K24" i="27"/>
  <c r="O24" i="27"/>
  <c r="N24" i="27"/>
  <c r="L24" i="27"/>
  <c r="P24" i="27"/>
  <c r="M24" i="27"/>
  <c r="M21" i="27"/>
  <c r="L21" i="27"/>
  <c r="N21" i="27"/>
  <c r="O21" i="27"/>
  <c r="P21" i="27"/>
  <c r="M10" i="27"/>
  <c r="N6" i="27"/>
  <c r="L6" i="27"/>
  <c r="K6" i="27"/>
  <c r="O6" i="27"/>
  <c r="P6" i="27"/>
  <c r="M6" i="27"/>
  <c r="M23" i="27"/>
  <c r="O23" i="27"/>
  <c r="P23" i="27"/>
  <c r="N23" i="27"/>
  <c r="K23" i="27"/>
  <c r="L23" i="27"/>
  <c r="N19" i="27"/>
  <c r="L19" i="27"/>
  <c r="K19" i="27"/>
  <c r="O19" i="27"/>
  <c r="P19" i="27"/>
  <c r="M19" i="27"/>
  <c r="M13" i="27"/>
  <c r="O13" i="27"/>
  <c r="K13" i="27"/>
  <c r="N14" i="27"/>
  <c r="P13" i="27"/>
  <c r="L13" i="27"/>
  <c r="M11" i="27"/>
  <c r="P14" i="27"/>
  <c r="L14" i="27"/>
  <c r="M14" i="27"/>
  <c r="O14" i="27"/>
  <c r="N12" i="27"/>
  <c r="O12" i="27"/>
  <c r="M12" i="27"/>
  <c r="K12" i="27"/>
  <c r="P12" i="27"/>
  <c r="P11" i="27"/>
  <c r="L11" i="27"/>
  <c r="O11" i="27"/>
  <c r="K11" i="27"/>
  <c r="Q10" i="27" l="1"/>
  <c r="Q23" i="27"/>
  <c r="Q24" i="27"/>
  <c r="Q21" i="27"/>
  <c r="Q14" i="27"/>
  <c r="Q19" i="27"/>
  <c r="Q22" i="27"/>
  <c r="Q20" i="27"/>
  <c r="Q12" i="27"/>
  <c r="Q13" i="27"/>
  <c r="Q6" i="27"/>
  <c r="Q11" i="27"/>
  <c r="Q5" i="27"/>
  <c r="D13" i="14"/>
  <c r="E13" i="14"/>
  <c r="D12" i="14"/>
  <c r="D11" i="14"/>
  <c r="E11" i="14"/>
  <c r="C13" i="14"/>
  <c r="C12" i="14"/>
  <c r="C11" i="14"/>
</calcChain>
</file>

<file path=xl/sharedStrings.xml><?xml version="1.0" encoding="utf-8"?>
<sst xmlns="http://schemas.openxmlformats.org/spreadsheetml/2006/main" count="897" uniqueCount="185">
  <si>
    <t>Notes</t>
  </si>
  <si>
    <t>Data sources and quality</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</si>
  <si>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</si>
  <si>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</si>
  <si>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</si>
  <si>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</si>
  <si>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</si>
  <si>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</si>
  <si>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</si>
  <si>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</si>
  <si>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</si>
  <si>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</si>
  <si>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</si>
  <si>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</si>
  <si>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</si>
  <si>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</si>
  <si>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</si>
  <si>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</si>
  <si>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</si>
  <si>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</si>
  <si>
    <t>Contact points for further information</t>
  </si>
  <si>
    <t>Tel:</t>
  </si>
  <si>
    <t>Email:</t>
  </si>
  <si>
    <t>research@sentencingcouncil.gov.uk</t>
  </si>
  <si>
    <t>Press Office enquiries: Kathryn Montague</t>
  </si>
  <si>
    <t>020 7071 5792</t>
  </si>
  <si>
    <t>Table 1.1</t>
  </si>
  <si>
    <t>Table 2.1</t>
  </si>
  <si>
    <t>Table 2.2</t>
  </si>
  <si>
    <t>Table 2.3</t>
  </si>
  <si>
    <t>Table 2.4</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</si>
  <si>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</si>
  <si>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Court type</t>
  </si>
  <si>
    <t>Magistrates' court</t>
  </si>
  <si>
    <t>Crown Court</t>
  </si>
  <si>
    <t>Total</t>
  </si>
  <si>
    <t>Volume</t>
  </si>
  <si>
    <t>Outcome</t>
  </si>
  <si>
    <t>Suspended sentence</t>
  </si>
  <si>
    <t>Immediate custody</t>
  </si>
  <si>
    <t>Mean</t>
  </si>
  <si>
    <t>Median</t>
  </si>
  <si>
    <t>Number of adults sentenced</t>
  </si>
  <si>
    <t>Source: Court Proceedings Database, Ministry of Justice</t>
  </si>
  <si>
    <t>Sex</t>
  </si>
  <si>
    <t>Male</t>
  </si>
  <si>
    <t>Female</t>
  </si>
  <si>
    <t>Not recorded/not known</t>
  </si>
  <si>
    <t>18 to 21 years</t>
  </si>
  <si>
    <t>22 to 29 years</t>
  </si>
  <si>
    <t>30 to 39 years</t>
  </si>
  <si>
    <t>40 to 49 years</t>
  </si>
  <si>
    <t>50 to 59 years</t>
  </si>
  <si>
    <t>60 years or older</t>
  </si>
  <si>
    <t>White</t>
  </si>
  <si>
    <t>Black</t>
  </si>
  <si>
    <t>Asian</t>
  </si>
  <si>
    <t>Notes:</t>
  </si>
  <si>
    <t>Index</t>
  </si>
  <si>
    <t>Statistical contact: Charlotte Davidson</t>
  </si>
  <si>
    <t>07469 579 251</t>
  </si>
  <si>
    <t>Number and proportion of adult offenders sentenced for the offence of Slavery, servitude and forced or compulsory labour, by sentence outcome, 2017-2019</t>
  </si>
  <si>
    <t>Modern Slavery Offences</t>
  </si>
  <si>
    <t>Table 3.1</t>
  </si>
  <si>
    <t>Table 3.2</t>
  </si>
  <si>
    <t>Table 3.3</t>
  </si>
  <si>
    <t>Table 3.4</t>
  </si>
  <si>
    <t>Modern Slavery offences</t>
  </si>
  <si>
    <t>Offence</t>
  </si>
  <si>
    <t>Section 1: Slavery, servitude and forced or compulsory labour</t>
  </si>
  <si>
    <t>Section 1 Modern Slavery Act 2015: Slavery, servitude and forced or compulsory labour</t>
  </si>
  <si>
    <t>Less than 2 years</t>
  </si>
  <si>
    <t>2 to 4 years</t>
  </si>
  <si>
    <t>4 to 6 years</t>
  </si>
  <si>
    <t>6 to 8 years</t>
  </si>
  <si>
    <t>8 to 10 years</t>
  </si>
  <si>
    <t>More than 10 years</t>
  </si>
  <si>
    <t>ACSL (years)</t>
  </si>
  <si>
    <t>Section 2 Modern Slavery Act 2015: Trafficking for the purposes of exploitation</t>
  </si>
  <si>
    <t>Number and proportion of adult offenders sentenced for a Human trafficking offence, by sentence outcome, 2017-2019</t>
  </si>
  <si>
    <t>Section 2: Trafficking for the purposes of exploitation</t>
  </si>
  <si>
    <t>3) Two offenders wrongly recorded as Otherwise Dealt With in 2019 have been excluded from the data as they were acquitted. This means total volumes may not exactly match published National Statistics.</t>
  </si>
  <si>
    <r>
      <t>Percentage of all adults sentenced</t>
    </r>
    <r>
      <rPr>
        <b/>
        <vertAlign val="superscript"/>
        <sz val="10"/>
        <color rgb="FF000000"/>
        <rFont val="Arial"/>
        <family val="2"/>
      </rPr>
      <t>4</t>
    </r>
  </si>
  <si>
    <t>Age Group</t>
  </si>
  <si>
    <t>Number of adult offenders sentenced for section 1 and 2 offences under the Modern Slavery Act 2015, all courts, 2017-2019</t>
  </si>
  <si>
    <t>Percentage</t>
  </si>
  <si>
    <t xml:space="preserve">1) We are aware of some data recording issues within the modern slavery offences which mean that the volume of adult offenders sentenced since 2017 for a section 1 or 2 modern slavery offence is likely to be an underestimate. </t>
  </si>
  <si>
    <t>2) The Modern Slavery Act 2015 offences came into force in July 2015 and the first offenders sentenced for these offences were sentenced in 2017. Therefore, the statistics for Modern Slavery are only provided for calendar year 2017 onwards.</t>
  </si>
  <si>
    <r>
      <t>Percentage</t>
    </r>
    <r>
      <rPr>
        <b/>
        <vertAlign val="superscript"/>
        <sz val="10"/>
        <color rgb="FF000000"/>
        <rFont val="Arial"/>
        <family val="2"/>
      </rPr>
      <t>3</t>
    </r>
  </si>
  <si>
    <r>
      <t>Percentage</t>
    </r>
    <r>
      <rPr>
        <b/>
        <vertAlign val="superscript"/>
        <sz val="10"/>
        <color rgb="FF000000"/>
        <rFont val="Arial"/>
        <family val="2"/>
      </rPr>
      <t>4</t>
    </r>
  </si>
  <si>
    <t>3) Due to the low volumes of offenders sentenced, data for 2017, 2018 and 2019 have been combined.</t>
  </si>
  <si>
    <r>
      <t>Sentence length (years)</t>
    </r>
    <r>
      <rPr>
        <b/>
        <vertAlign val="superscript"/>
        <sz val="10"/>
        <color indexed="8"/>
        <rFont val="Arial"/>
        <family val="2"/>
      </rPr>
      <t>4</t>
    </r>
  </si>
  <si>
    <r>
      <t>Proportion of adults sentenced</t>
    </r>
    <r>
      <rPr>
        <b/>
        <vertAlign val="superscript"/>
        <sz val="10"/>
        <color rgb="FF000000"/>
        <rFont val="Arial"/>
        <family val="2"/>
      </rPr>
      <t>5</t>
    </r>
  </si>
  <si>
    <t>4) Sentence length intervals do not include the lower bound, but do include the upper bound sentence length. For example, the category ‘Less than 2 years’ includes sentence lengths less than and equal to 2 years, and ‘2 to 4 years’ includes sentence lengths over 2 years, and up to and including 4 years.</t>
  </si>
  <si>
    <t>4) Two offenders wrongly recorded as Otherwise Dealt With in 2019 have been excluded from the data as they were acquitted. This means total volumes may not exactly match published National Statistics.</t>
  </si>
  <si>
    <r>
      <t>Percentage of all adults sentenced</t>
    </r>
    <r>
      <rPr>
        <b/>
        <vertAlign val="superscript"/>
        <sz val="10"/>
        <color rgb="FF000000"/>
        <rFont val="Arial"/>
        <family val="2"/>
      </rPr>
      <t>5</t>
    </r>
  </si>
  <si>
    <r>
      <t>Table 3.1: Number and proportion of adult offenders sentenced for a Human trafficking offence</t>
    </r>
    <r>
      <rPr>
        <b/>
        <vertAlign val="superscript"/>
        <sz val="10"/>
        <color rgb="FF000000"/>
        <rFont val="Arial"/>
        <family val="2"/>
      </rPr>
      <t>1</t>
    </r>
    <r>
      <rPr>
        <b/>
        <sz val="10"/>
        <color rgb="FF000000"/>
        <rFont val="Arial"/>
        <family val="2"/>
      </rPr>
      <t>, by sentence outcome, 2017</t>
    </r>
    <r>
      <rPr>
        <b/>
        <vertAlign val="superscript"/>
        <sz val="10"/>
        <color rgb="FF000000"/>
        <rFont val="Arial"/>
        <family val="2"/>
      </rPr>
      <t>2</t>
    </r>
    <r>
      <rPr>
        <b/>
        <sz val="10"/>
        <color rgb="FF000000"/>
        <rFont val="Arial"/>
        <family val="2"/>
      </rPr>
      <t>, 2018, 2019</t>
    </r>
  </si>
  <si>
    <t>These data tables provide statistics on the outcomes and demographics of adult offenders sentenced for the Modern Slavery offences covered by the Sentencing Council guideline for Modern Slavery offences, which can be found here:</t>
  </si>
  <si>
    <t>http://www.sentencingcouncil.org.uk/offences</t>
  </si>
  <si>
    <r>
      <t>Ethnicity</t>
    </r>
    <r>
      <rPr>
        <b/>
        <vertAlign val="superscript"/>
        <sz val="10"/>
        <color indexed="8"/>
        <rFont val="Arial"/>
        <family val="2"/>
      </rPr>
      <t>6,7</t>
    </r>
  </si>
  <si>
    <t>5) Percentage calculations do not include cases where the sex, age or ethnicity was unknown. Additionally, due to the extremely low number of offenders sentenced for modern slavery offences, any differences between two percentages may actually represent only a small number of offenders and so should be treated with caution. Please also note that percentages may not appear to sum to 100% due to rounding.</t>
  </si>
  <si>
    <r>
      <t>Ethnicity</t>
    </r>
    <r>
      <rPr>
        <b/>
        <vertAlign val="superscript"/>
        <sz val="10"/>
        <color indexed="8"/>
        <rFont val="Arial"/>
        <family val="2"/>
      </rPr>
      <t>5,6</t>
    </r>
  </si>
  <si>
    <t>4) Percentage calculations do not include cases where the sex, age or ethnicity was unknown. Additionally, due to the extremely low number of offenders sentenced for modern slavery offences, any differences between two percentages may actually represent only a small number of offenders and so should be treated with caution. Please also note that percentages may not appear to sum to 100% due to rounding.</t>
  </si>
  <si>
    <t>Mixed</t>
  </si>
  <si>
    <t>Absolute and conditional discharge</t>
  </si>
  <si>
    <t>Fine</t>
  </si>
  <si>
    <t>Community sentence</t>
  </si>
  <si>
    <t>Otherwise dealt with</t>
  </si>
  <si>
    <t>-</t>
  </si>
  <si>
    <t>- = No proportions have been calculated as no offenders were sentenced.</t>
  </si>
  <si>
    <r>
      <t>Otherwise dealt with</t>
    </r>
    <r>
      <rPr>
        <b/>
        <vertAlign val="superscript"/>
        <sz val="10"/>
        <color rgb="FF000000"/>
        <rFont val="Arial"/>
        <family val="2"/>
      </rPr>
      <t>4</t>
    </r>
  </si>
  <si>
    <t>Age group</t>
  </si>
  <si>
    <t>18 to 21</t>
  </si>
  <si>
    <t>22 to 29</t>
  </si>
  <si>
    <t>30 to 39</t>
  </si>
  <si>
    <t>40 to 49</t>
  </si>
  <si>
    <t>50 to 59</t>
  </si>
  <si>
    <t>60 and over</t>
  </si>
  <si>
    <t xml:space="preserve">* = ACSL has not been calculated where the number of offenders sentenced to immediate custody is less than 5. </t>
  </si>
  <si>
    <t xml:space="preserve">- = No offenders were sentenced to immediate custody. </t>
  </si>
  <si>
    <r>
      <t>Ethnicity</t>
    </r>
    <r>
      <rPr>
        <b/>
        <vertAlign val="superscript"/>
        <sz val="10"/>
        <color rgb="FF000000"/>
        <rFont val="Arial"/>
        <family val="2"/>
      </rPr>
      <t>4</t>
    </r>
  </si>
  <si>
    <r>
      <t>Ethnicity</t>
    </r>
    <r>
      <rPr>
        <b/>
        <vertAlign val="superscript"/>
        <sz val="10"/>
        <color rgb="FF000000"/>
        <rFont val="Arial"/>
        <family val="2"/>
      </rPr>
      <t>5</t>
    </r>
  </si>
  <si>
    <r>
      <t>Ethnicity</t>
    </r>
    <r>
      <rPr>
        <b/>
        <vertAlign val="superscript"/>
        <sz val="10"/>
        <color indexed="8"/>
        <rFont val="Arial"/>
        <family val="2"/>
      </rPr>
      <t>5</t>
    </r>
  </si>
  <si>
    <t>5) Percentages should be treated with caution due to the extremely low number of offenders sentenced for modern slavery offences. Differences between two percentages may actually represent only a small number of offenders. Please also note that percentages may not appear to sum to 100% due to rounding.</t>
  </si>
  <si>
    <t>Greater than 10 years</t>
  </si>
  <si>
    <r>
      <t>Number of adults sentenced to each sentence length (years)</t>
    </r>
    <r>
      <rPr>
        <b/>
        <vertAlign val="superscript"/>
        <sz val="10"/>
        <color theme="1"/>
        <rFont val="Arial"/>
        <family val="2"/>
      </rPr>
      <t>4</t>
    </r>
  </si>
  <si>
    <t xml:space="preserve">- = No proportions have been calculated as no offenders were sentenced to immediate custody. </t>
  </si>
  <si>
    <t>3) Percentages should be treated with caution due to the extremely low number of offenders sentenced for modern slavery offences. Differences between two percentages may actually represent only a small number of offenders. Please also note that percentages may not appear to sum to 100% due to rounding.</t>
  </si>
  <si>
    <r>
      <t>Proportion of adults sentenced</t>
    </r>
    <r>
      <rPr>
        <b/>
        <vertAlign val="superscript"/>
        <sz val="10"/>
        <color theme="1"/>
        <rFont val="Arial"/>
        <family val="2"/>
      </rPr>
      <t>4</t>
    </r>
  </si>
  <si>
    <t>4) Percentages should be treated with caution due to the extremely low number of offenders sentenced for modern slavery offences. Differences between two percentages may actually represent only a small number of offenders. Please also note that percentages may not appear to sum to 100% due to rounding.</t>
  </si>
  <si>
    <r>
      <t>Table 3.4: Demographics of adult offenders sentenced for a Human trafficking offence</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</si>
  <si>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3.3: Sentence lengths received by adult offenders sentenced to immediate custody for a Human trafficking offence</t>
    </r>
    <r>
      <rPr>
        <b/>
        <vertAlign val="superscript"/>
        <sz val="10"/>
        <color theme="1"/>
        <rFont val="Arial"/>
        <family val="2"/>
      </rPr>
      <t>1</t>
    </r>
    <r>
      <rPr>
        <b/>
        <sz val="10"/>
        <color theme="1"/>
        <rFont val="Arial"/>
        <family val="2"/>
      </rPr>
      <t xml:space="preserve">, </t>
    </r>
    <r>
      <rPr>
        <b/>
        <u/>
        <sz val="10"/>
        <color theme="1"/>
        <rFont val="Arial"/>
        <family val="2"/>
      </rPr>
      <t>2017</t>
    </r>
    <r>
      <rPr>
        <b/>
        <u/>
        <vertAlign val="superscript"/>
        <sz val="10"/>
        <color theme="1"/>
        <rFont val="Arial"/>
        <family val="2"/>
      </rPr>
      <t>2</t>
    </r>
    <r>
      <rPr>
        <b/>
        <u/>
        <sz val="10"/>
        <color theme="1"/>
        <rFont val="Arial"/>
        <family val="2"/>
      </rPr>
      <t xml:space="preserve"> to 2019</t>
    </r>
    <r>
      <rPr>
        <b/>
        <u/>
        <vertAlign val="superscript"/>
        <sz val="10"/>
        <color theme="1"/>
        <rFont val="Arial"/>
        <family val="2"/>
      </rPr>
      <t>3</t>
    </r>
  </si>
  <si>
    <r>
      <t>Table 3.2: Average custodial sentence lengths (ACSL) received by adult offenders sentenced for a Human trafficking offence</t>
    </r>
    <r>
      <rPr>
        <b/>
        <vertAlign val="superscript"/>
        <sz val="10"/>
        <color theme="1"/>
        <rFont val="Arial"/>
        <family val="2"/>
      </rPr>
      <t>1</t>
    </r>
    <r>
      <rPr>
        <b/>
        <sz val="10"/>
        <color theme="1"/>
        <rFont val="Arial"/>
        <family val="2"/>
      </rPr>
      <t xml:space="preserve">, </t>
    </r>
    <r>
      <rPr>
        <b/>
        <u/>
        <sz val="10"/>
        <color theme="1"/>
        <rFont val="Arial"/>
        <family val="2"/>
      </rPr>
      <t>2017</t>
    </r>
    <r>
      <rPr>
        <b/>
        <u/>
        <vertAlign val="superscript"/>
        <sz val="10"/>
        <color theme="1"/>
        <rFont val="Arial"/>
        <family val="2"/>
      </rPr>
      <t>2</t>
    </r>
    <r>
      <rPr>
        <b/>
        <u/>
        <sz val="10"/>
        <color theme="1"/>
        <rFont val="Arial"/>
        <family val="2"/>
      </rPr>
      <t xml:space="preserve"> to 2019</t>
    </r>
    <r>
      <rPr>
        <b/>
        <u/>
        <vertAlign val="superscript"/>
        <sz val="10"/>
        <color theme="1"/>
        <rFont val="Arial"/>
        <family val="2"/>
      </rPr>
      <t>3</t>
    </r>
  </si>
  <si>
    <r>
      <t>Table 2.7: Sentence lengths received by adult offenders sentenced to immediate custody for the offence of Slavery, servitude and forced or compulsory labour</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</si>
  <si>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2.6: Average custodial sentence lengths (ACSL) received by adult offenders sentenced for the offence of Slavery, servitude and forced or compulsory labour</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</si>
  <si>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2.5: Number and proportion of adult offenders sentenced for the offence of Slavery, servitude and forced or compulsory labour</t>
    </r>
    <r>
      <rPr>
        <b/>
        <vertAlign val="superscript"/>
        <sz val="10"/>
        <color rgb="FF000000"/>
        <rFont val="Arial"/>
        <family val="2"/>
      </rPr>
      <t>1</t>
    </r>
    <r>
      <rPr>
        <b/>
        <sz val="10"/>
        <color rgb="FF000000"/>
        <rFont val="Arial"/>
        <family val="2"/>
      </rPr>
      <t xml:space="preserve">, by sex, age and ethnicity, and sentence outcome,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3,4</t>
    </r>
  </si>
  <si>
    <r>
      <t>Table 2.4: Demographics of adult offenders sentenced for the offence of Slavery, servitude and forced or compulsory labour</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3,4</t>
    </r>
  </si>
  <si>
    <r>
      <t>Table 2.3: Sentence lengths received by adult offenders sentenced to immediate custody for the offence of Slavery, servitude and forced or compulsory labour</t>
    </r>
    <r>
      <rPr>
        <b/>
        <vertAlign val="superscript"/>
        <sz val="10"/>
        <color rgb="FF000000"/>
        <rFont val="Arial"/>
        <family val="2"/>
      </rPr>
      <t>1</t>
    </r>
    <r>
      <rPr>
        <b/>
        <sz val="10"/>
        <color rgb="FF000000"/>
        <rFont val="Arial"/>
        <family val="2"/>
      </rPr>
      <t xml:space="preserve">,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</si>
  <si>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2.2: Average custodial sentence lengths (ACSL) received by adult offenders sentenced for the offence of Slavery, servitude and forced or compulsory labour</t>
    </r>
    <r>
      <rPr>
        <b/>
        <vertAlign val="superscript"/>
        <sz val="10"/>
        <color rgb="FF000000"/>
        <rFont val="Arial"/>
        <family val="2"/>
      </rPr>
      <t>1</t>
    </r>
    <r>
      <rPr>
        <b/>
        <sz val="10"/>
        <color rgb="FF000000"/>
        <rFont val="Arial"/>
        <family val="2"/>
      </rPr>
      <t xml:space="preserve">,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</si>
  <si>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t>3) Two offenders wrongly recorded with an 'Otherwise Dealt With' outcome in 2019 for a section 1 offence have been excluded from the data as they were acquitted. This means total volumes may not exactly match published National Statistics.</t>
  </si>
  <si>
    <r>
      <t>Table 1.1: Number of adult offenders sentenced for section 1 and 2 offences</t>
    </r>
    <r>
      <rPr>
        <b/>
        <vertAlign val="superscript"/>
        <sz val="10"/>
        <color rgb="FF000000"/>
        <rFont val="Arial"/>
        <family val="2"/>
      </rPr>
      <t>1</t>
    </r>
    <r>
      <rPr>
        <b/>
        <sz val="10"/>
        <color rgb="FF000000"/>
        <rFont val="Arial"/>
        <family val="2"/>
      </rPr>
      <t xml:space="preserve"> under the Modern Slavery Act 2015, all courts, 2017</t>
    </r>
    <r>
      <rPr>
        <b/>
        <vertAlign val="superscript"/>
        <sz val="10"/>
        <color rgb="FF000000"/>
        <rFont val="Arial"/>
        <family val="2"/>
      </rPr>
      <t>2</t>
    </r>
    <r>
      <rPr>
        <b/>
        <sz val="10"/>
        <color rgb="FF000000"/>
        <rFont val="Arial"/>
        <family val="2"/>
      </rPr>
      <t>, 2018, 2019</t>
    </r>
    <r>
      <rPr>
        <b/>
        <vertAlign val="superscript"/>
        <sz val="10"/>
        <color rgb="FF000000"/>
        <rFont val="Arial"/>
        <family val="2"/>
      </rPr>
      <t>3</t>
    </r>
  </si>
  <si>
    <r>
      <t>Table 2.1: Number and proportion of adult offenders sentenced for the offence of Slavery, servitude and forced or compulsory labour</t>
    </r>
    <r>
      <rPr>
        <b/>
        <vertAlign val="superscript"/>
        <sz val="10"/>
        <color rgb="FF000000"/>
        <rFont val="Arial"/>
        <family val="2"/>
      </rPr>
      <t>1</t>
    </r>
    <r>
      <rPr>
        <b/>
        <sz val="10"/>
        <color rgb="FF000000"/>
        <rFont val="Arial"/>
        <family val="2"/>
      </rPr>
      <t>, by sentence outcome, 2017</t>
    </r>
    <r>
      <rPr>
        <b/>
        <vertAlign val="superscript"/>
        <sz val="10"/>
        <color rgb="FF000000"/>
        <rFont val="Arial"/>
        <family val="2"/>
      </rPr>
      <t>2</t>
    </r>
    <r>
      <rPr>
        <b/>
        <sz val="10"/>
        <color rgb="FF000000"/>
        <rFont val="Arial"/>
        <family val="2"/>
      </rPr>
      <t>, 2018, 2019</t>
    </r>
    <r>
      <rPr>
        <b/>
        <vertAlign val="superscript"/>
        <sz val="10"/>
        <color rgb="FF000000"/>
        <rFont val="Arial"/>
        <family val="2"/>
      </rPr>
      <t>3</t>
    </r>
  </si>
  <si>
    <t>*</t>
  </si>
  <si>
    <r>
      <t>Proportion of adults sentenced to each sentence length (years)</t>
    </r>
    <r>
      <rPr>
        <b/>
        <vertAlign val="superscript"/>
        <sz val="10"/>
        <color theme="1"/>
        <rFont val="Arial"/>
        <family val="2"/>
      </rPr>
      <t>6</t>
    </r>
  </si>
  <si>
    <t>6) Percentages should be treated with caution due to the extremely low number of offenders sentenced for modern slavery offences. Differences between two percentages may actually represent only a small number of offenders. Please also note that percentages may not appear to sum to 100% due to rounding.</t>
  </si>
  <si>
    <r>
      <t>Proportion of adults sentenced</t>
    </r>
    <r>
      <rPr>
        <b/>
        <vertAlign val="superscript"/>
        <sz val="10"/>
        <color theme="1"/>
        <rFont val="Arial"/>
        <family val="2"/>
      </rPr>
      <t>6</t>
    </r>
  </si>
  <si>
    <t>2017 to 2019</t>
  </si>
  <si>
    <t>Table 2.5</t>
  </si>
  <si>
    <t>Table 2.6</t>
  </si>
  <si>
    <t>Table 2.7</t>
  </si>
  <si>
    <r>
      <t xml:space="preserve">Number and proportion of adult offenders sentenced for the offence of Slavery, servitude and forced or compulsory labour, by sex, age and ethnicity, and sentence outcome, </t>
    </r>
    <r>
      <rPr>
        <u/>
        <sz val="10"/>
        <color theme="1"/>
        <rFont val="Arial"/>
        <family val="2"/>
      </rPr>
      <t>2017 to 2019</t>
    </r>
  </si>
  <si>
    <r>
      <t xml:space="preserve">Average custodial sentence lengths (ACSL) received by adult offenders sentenced for the offence of Slavery, servitude and forced or compulsory labour, </t>
    </r>
    <r>
      <rPr>
        <u/>
        <sz val="10"/>
        <color theme="1"/>
        <rFont val="Arial"/>
        <family val="2"/>
      </rPr>
      <t>2017 to 2019</t>
    </r>
  </si>
  <si>
    <r>
      <t xml:space="preserve">Sentence lengths received by adult offenders sentenced to immediate custody for the offence of Slavery, servitude and forced or compulsory labour, </t>
    </r>
    <r>
      <rPr>
        <u/>
        <sz val="10"/>
        <color theme="1"/>
        <rFont val="Arial"/>
        <family val="2"/>
      </rPr>
      <t>2017 to 2019</t>
    </r>
  </si>
  <si>
    <r>
      <t xml:space="preserve">Average custodial sentence lengths (ACSL) received by adult offenders sentenced for the offence of Slavery, servitude and forced or compulsory labour, by sex, age and ethnicity, </t>
    </r>
    <r>
      <rPr>
        <u/>
        <sz val="10"/>
        <color theme="1"/>
        <rFont val="Arial"/>
        <family val="2"/>
      </rPr>
      <t>2017 to 2019</t>
    </r>
  </si>
  <si>
    <r>
      <t xml:space="preserve">Sentence lengths received by adult offenders sentenced to immediate custody for the offence of Slavery, servitude and forced or compulsory labour, by sex, age and ethnicity, </t>
    </r>
    <r>
      <rPr>
        <u/>
        <sz val="10"/>
        <color theme="1"/>
        <rFont val="Arial"/>
        <family val="2"/>
      </rPr>
      <t>2017 to 2019</t>
    </r>
  </si>
  <si>
    <t>Table 3.5</t>
  </si>
  <si>
    <t>Table 3.6</t>
  </si>
  <si>
    <t>Table 3.7</t>
  </si>
  <si>
    <r>
      <t xml:space="preserve">Average custodial sentence lengths (ACSL) received by adult offenders sentenced for a Human trafficking offence, </t>
    </r>
    <r>
      <rPr>
        <u/>
        <sz val="10"/>
        <color theme="1"/>
        <rFont val="Arial"/>
        <family val="2"/>
      </rPr>
      <t>2017 to 2019</t>
    </r>
  </si>
  <si>
    <r>
      <t xml:space="preserve">Sentence lengths received by adult offenders sentenced to immediate custody for a Human trafficking offence, </t>
    </r>
    <r>
      <rPr>
        <u/>
        <sz val="10"/>
        <color theme="1"/>
        <rFont val="Arial"/>
        <family val="2"/>
      </rPr>
      <t>2017 to 2019</t>
    </r>
  </si>
  <si>
    <r>
      <t xml:space="preserve">Number and proportion of adult offenders sentenced for a Human trafficking offence, by sex, age and ethnicity, and sentence outcome, </t>
    </r>
    <r>
      <rPr>
        <u/>
        <sz val="10"/>
        <color theme="1"/>
        <rFont val="Arial"/>
        <family val="2"/>
      </rPr>
      <t>2017-2019</t>
    </r>
  </si>
  <si>
    <r>
      <t xml:space="preserve">Average custodial sentence lengths (ACSL) received by adult offenders sentenced for a Human trafficking offence, by sex, age and ethnicity, </t>
    </r>
    <r>
      <rPr>
        <u/>
        <sz val="10"/>
        <color theme="1"/>
        <rFont val="Arial"/>
        <family val="2"/>
      </rPr>
      <t>2017 to 2019</t>
    </r>
  </si>
  <si>
    <r>
      <t xml:space="preserve">Sentence lengths received by adult offenders sentenced to immediate custody for a Human trafficking offence, by sex, age and ethnicity, </t>
    </r>
    <r>
      <rPr>
        <u/>
        <sz val="10"/>
        <color theme="1"/>
        <rFont val="Arial"/>
        <family val="2"/>
      </rPr>
      <t>2017 to 2019</t>
    </r>
  </si>
  <si>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 
For modern slavery offences we are aware of some specific data recording issues which mean that the CPD data is likely to be underestimating the volume of offenders sentenced. 
For more details, please see the statistical bulletin released alongside the draft guidelines.</t>
  </si>
  <si>
    <t xml:space="preserve">Due to the small number of offenders sentenced for some offences, care should be taken when comparing differences in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</si>
  <si>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r>
      <t>Otherwise dealt with</t>
    </r>
    <r>
      <rPr>
        <vertAlign val="superscript"/>
        <sz val="10"/>
        <color theme="1"/>
        <rFont val="Arial"/>
        <family val="2"/>
      </rPr>
      <t>3</t>
    </r>
  </si>
  <si>
    <t xml:space="preserve">Ethnicity is the self-identified ethnicity as defined by the individual and is categorised using the 5+1 self-identified classification. The Not recorded/not known category includes all others for whom ethnicity information is not available, either because they have chosen not to state their ethnicity or because no information has been recorded.
Prior to May 2020, this was based on the 16+1 classification used in the 2001 census. Since May 2020, this has been replaced by the 18+1 classification used in the 2011 Census. This had caused two key changes to the data presented in our publications: </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</si>
  <si>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</si>
  <si>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However, it means that the 'Chinese and Other' category will be renamed 'Other' within our data tables to account for this change.</t>
  </si>
  <si>
    <t>Therefore, the ethnicity categories for self-identified ethnicity are: Asian, Black, Mixed, Other, White and Not recorded/not known. More information on the 18+1 classification can be found here:</t>
  </si>
  <si>
    <t>https://assets.publishing.service.gov.uk/government/uploads/system/uploads/attachment_data/file/691544/self-defined-ethnicity-18plus1.pdf</t>
  </si>
  <si>
    <t>Other</t>
  </si>
  <si>
    <t>6) Ethnicity is the self-identified ethnicity as defined by the individual, and is categorised using the 5+1 self-identified classification based on the 18+1 classification used in the 2011 Census.</t>
  </si>
  <si>
    <t>7) For almost one quarter of adults sentenced (22%), their ethnicity was not recorded. Therefore, the proportions amongst those for whom data was provided may not reflect the demographics of the full population, and these figures should be treated with relative caution.</t>
  </si>
  <si>
    <t>5) Ethnicity is the self-identified ethnicity as defined by the individual, and is categorised using the 5+1 self-identified classification based on the 18+1 classification used in the 2011 Census.</t>
  </si>
  <si>
    <t>4) Ethnicity is the self-identified ethnicity as defined by the individual, and is categorised using the 5+1 self-identified classification based on the 18+1 classification used in the 2011 Census.</t>
  </si>
  <si>
    <t>https://www.gov.uk/government/statistics/criminal-justice-system-statistics-quarterly-december-2020</t>
  </si>
  <si>
    <t>https://www.sentencingcouncil.org.uk/</t>
  </si>
  <si>
    <t>Further information on the Sentencing Council and its work, as well as information on general sentencing practice in England and Wales can be found at the Council's website, at:</t>
  </si>
  <si>
    <r>
      <t xml:space="preserve">Demographics of adult offenders sentenced for the offence of Slavery, servitude and forced or compulsory labour, by sex, age and ethnicity, </t>
    </r>
    <r>
      <rPr>
        <u/>
        <sz val="10"/>
        <color theme="1"/>
        <rFont val="Arial"/>
        <family val="2"/>
      </rPr>
      <t>2017 to 2019</t>
    </r>
  </si>
  <si>
    <r>
      <t xml:space="preserve">Demographics of adult offenders sentenced for a Human trafficking offence, by sex, age and ethnicity, </t>
    </r>
    <r>
      <rPr>
        <u/>
        <sz val="10"/>
        <color theme="1"/>
        <rFont val="Arial"/>
        <family val="2"/>
      </rPr>
      <t>2017 to 2019</t>
    </r>
  </si>
  <si>
    <t>6) For 19% of adults sentenced, their ethnicity was not recorded. Therefore, the proportions amongst those for whom data was provided may not reflect the demographics of the full population, and these figures should be treated with relative caution.</t>
  </si>
  <si>
    <r>
      <t>Table 3.5: Number and proportion of adult offenders sentenced for a Human trafficking offence</t>
    </r>
    <r>
      <rPr>
        <b/>
        <vertAlign val="superscript"/>
        <sz val="10"/>
        <color rgb="FF000000"/>
        <rFont val="Arial"/>
        <family val="2"/>
      </rPr>
      <t>1</t>
    </r>
    <r>
      <rPr>
        <b/>
        <sz val="10"/>
        <color rgb="FF000000"/>
        <rFont val="Arial"/>
        <family val="2"/>
      </rPr>
      <t xml:space="preserve">, by sex, age and ethnicity, and sentence outcome,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</si>
  <si>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3.6: Average custodial sentence lengths (ACSL) received by adult offenders sentenced for a Human trafficking offence</t>
    </r>
    <r>
      <rPr>
        <b/>
        <vertAlign val="superscript"/>
        <sz val="10"/>
        <color rgb="FF000000"/>
        <rFont val="Arial"/>
        <family val="2"/>
      </rPr>
      <t>1</t>
    </r>
    <r>
      <rPr>
        <b/>
        <sz val="10"/>
        <color rgb="FF000000"/>
        <rFont val="Arial"/>
        <family val="2"/>
      </rPr>
      <t xml:space="preserve">, by sex, age and ethnicity, </t>
    </r>
    <r>
      <rPr>
        <b/>
        <u/>
        <sz val="10"/>
        <color rgb="FF000000"/>
        <rFont val="Arial"/>
        <family val="2"/>
      </rPr>
      <t>2017</t>
    </r>
    <r>
      <rPr>
        <b/>
        <u/>
        <vertAlign val="superscript"/>
        <sz val="10"/>
        <color rgb="FF000000"/>
        <rFont val="Arial"/>
        <family val="2"/>
      </rPr>
      <t>2</t>
    </r>
    <r>
      <rPr>
        <b/>
        <u/>
        <sz val="10"/>
        <color rgb="FF000000"/>
        <rFont val="Arial"/>
        <family val="2"/>
      </rPr>
      <t xml:space="preserve"> to 2019</t>
    </r>
    <r>
      <rPr>
        <b/>
        <u/>
        <vertAlign val="superscript"/>
        <sz val="10"/>
        <color rgb="FF000000"/>
        <rFont val="Arial"/>
        <family val="2"/>
      </rPr>
      <t>3</t>
    </r>
  </si>
  <si>
    <r>
      <t>Table 3.7: Sentence lengths received by adult offenders sentenced to immediate custody for a Human trafficking offence</t>
    </r>
    <r>
      <rPr>
        <b/>
        <vertAlign val="superscript"/>
        <sz val="10"/>
        <color rgb="FF000000"/>
        <rFont val="Arial"/>
        <family val="2"/>
      </rPr>
      <t>1</t>
    </r>
    <r>
      <rPr>
        <b/>
        <sz val="10"/>
        <color rgb="FF000000"/>
        <rFont val="Arial"/>
        <family val="2"/>
      </rPr>
      <t>, by sex, age and ethnicity, 2017</t>
    </r>
    <r>
      <rPr>
        <b/>
        <vertAlign val="superscript"/>
        <sz val="10"/>
        <color rgb="FF000000"/>
        <rFont val="Arial"/>
        <family val="2"/>
      </rPr>
      <t>2</t>
    </r>
    <r>
      <rPr>
        <b/>
        <sz val="10"/>
        <color rgb="FF000000"/>
        <rFont val="Arial"/>
        <family val="2"/>
      </rPr>
      <t xml:space="preserve"> to 2019</t>
    </r>
    <r>
      <rPr>
        <b/>
        <vertAlign val="superscript"/>
        <sz val="10"/>
        <color rgb="FF00000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</si>
</sst>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Calibri"/>
      <family val="2"/>
      <scheme val="minor"/>
    </font>
    <font>
      <sz val="10"/>
      <color rgb="FF000000"/>
      <name val="Arial"/>
      <family val="2"/>
    </font>
    <font>
      <b/>
      <sz val="12"/>
      <color rgb="FF000000"/>
      <name val="Arial"/>
      <family val="2"/>
    </font>
    <font>
      <b/>
      <sz val="10"/>
      <color rgb="FF000000"/>
      <name val="Arial"/>
      <family val="2"/>
    </font>
    <font>
      <u/>
      <sz val="10"/>
      <color rgb="FF0000FF"/>
      <name val="Arial"/>
      <family val="2"/>
    </font>
    <font>
      <sz val="11"/>
      <color rgb="FF000000"/>
      <name val="Arial"/>
      <family val="2"/>
    </font>
    <font>
      <sz val="10"/>
      <color theme="1"/>
      <name val="Arial"/>
      <family val="2"/>
    </font>
    <font>
      <sz val="11"/>
      <color theme="1"/>
      <name val="Calibri"/>
      <family val="2"/>
      <scheme val="minor"/>
    </font>
    <font>
      <b/>
      <vertAlign val="superscript"/>
      <sz val="10"/>
      <color indexed="8"/>
      <name val="Arial"/>
      <family val="2"/>
    </font>
    <font>
      <sz val="8"/>
      <color rgb="FF000000"/>
      <name val="Arial"/>
      <family val="2"/>
    </font>
    <font>
      <b/>
      <vertAlign val="superscript"/>
      <sz val="10"/>
      <color rgb="FF000000"/>
      <name val="Arial"/>
      <family val="2"/>
    </font>
    <font>
      <b/>
      <sz val="10"/>
      <color theme="1"/>
      <name val="Arial"/>
      <family val="2"/>
    </font>
    <font>
      <sz val="8"/>
      <name val="Arial"/>
      <family val="2"/>
    </font>
    <font>
      <b/>
      <sz val="11"/>
      <color rgb="FF1BB59B"/>
      <name val="Calibri"/>
      <family val="2"/>
      <scheme val="minor"/>
    </font>
    <font>
      <u/>
      <sz val="11"/>
      <color theme="10"/>
      <name val="Calibri"/>
      <family val="2"/>
      <scheme val="minor"/>
    </font>
    <font>
      <u/>
      <sz val="10"/>
      <color theme="10"/>
      <name val="Arial"/>
      <family val="2"/>
    </font>
    <font>
      <sz val="11"/>
      <color theme="1"/>
      <name val="Arial"/>
      <family val="2"/>
    </font>
    <font>
      <b/>
      <vertAlign val="superscript"/>
      <sz val="10"/>
      <color theme="1"/>
      <name val="Arial"/>
      <family val="2"/>
    </font>
    <font>
      <b/>
      <sz val="11"/>
      <color theme="1"/>
      <name val="Calibri"/>
      <family val="2"/>
      <scheme val="minor"/>
    </font>
    <font>
      <b/>
      <u/>
      <sz val="10"/>
      <color rgb="FF000000"/>
      <name val="Arial"/>
      <family val="2"/>
    </font>
    <font>
      <b/>
      <u/>
      <vertAlign val="superscript"/>
      <sz val="10"/>
      <color rgb="FF000000"/>
      <name val="Arial"/>
      <family val="2"/>
    </font>
    <font>
      <b/>
      <u/>
      <sz val="10"/>
      <color theme="1"/>
      <name val="Arial"/>
      <family val="2"/>
    </font>
    <font>
      <b/>
      <u/>
      <vertAlign val="superscript"/>
      <sz val="10"/>
      <color theme="1"/>
      <name val="Arial"/>
      <family val="2"/>
    </font>
    <font>
      <u/>
      <sz val="10"/>
      <color theme="1"/>
      <name val="Arial"/>
      <family val="2"/>
    </font>
    <font>
      <vertAlign val="superscript"/>
      <sz val="10"/>
      <color theme="1"/>
      <name val="Arial"/>
      <family val="2"/>
    </font>
  </fonts>
  <fills count="2">
    <fill>
      <patternFill patternType="none"/>
    </fill>
    <fill>
      <patternFill patternType="gray125"/>
    </fill>
  </fills>
  <borders count="9">
    <border>
      <left/>
      <right/>
      <top/>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
      <left/>
      <right/>
      <top style="thin">
        <color indexed="64"/>
      </top>
      <bottom/>
      <diagonal/>
    </border>
    <border>
      <left/>
      <right/>
      <top style="thin">
        <color indexed="64"/>
      </top>
      <bottom style="thin">
        <color rgb="FF000000"/>
      </bottom>
      <diagonal/>
    </border>
  </borders>
  <cellStyleXfs count="7">
    <xf numFmtId="0" fontId="0" fillId="0" borderId="0"/>
    <xf numFmtId="0" fontId="1" fillId="0" borderId="0"/>
    <xf numFmtId="0" fontId="4" fillId="0" borderId="0" applyNumberFormat="0" applyFill="0" applyBorder="0" applyAlignment="0" applyProtection="0"/>
    <xf numFmtId="9" fontId="7"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xf numFmtId="0" fontId="14" fillId="0" borderId="0" applyNumberFormat="0" applyFill="0" applyBorder="0" applyAlignment="0" applyProtection="0"/>
  </cellStyleXfs>
  <cellXfs count="226">
    <xf numFmtId="0" fontId="0" fillId="0" borderId="0" xfId="0"/>
    <xf numFmtId="0" fontId="1" fillId="0" borderId="0" xfId="1"/>
    <xf numFmtId="0" fontId="2" fillId="0" borderId="0" xfId="1" applyFont="1" applyAlignment="1">
      <alignment horizontal="left" vertical="center"/>
    </xf>
    <xf numFmtId="0" fontId="3" fillId="0" borderId="0" xfId="1" applyFont="1"/>
    <xf numFmtId="0" fontId="1" fillId="0" borderId="0" xfId="1" applyAlignment="1">
      <alignment horizontal="left" wrapText="1"/>
    </xf>
    <xf numFmtId="0" fontId="1" fillId="0" borderId="0" xfId="1" applyAlignment="1">
      <alignment wrapText="1"/>
    </xf>
    <xf numFmtId="0" fontId="1" fillId="0" borderId="0" xfId="1" applyAlignment="1">
      <alignment horizontal="left"/>
    </xf>
    <xf numFmtId="0" fontId="3" fillId="0" borderId="0" xfId="1" applyFont="1" applyAlignment="1">
      <alignment horizontal="left"/>
    </xf>
    <xf numFmtId="0" fontId="1" fillId="0" borderId="0" xfId="1" applyFont="1"/>
    <xf numFmtId="0" fontId="5" fillId="0" borderId="0" xfId="1" applyFont="1"/>
    <xf numFmtId="0" fontId="4" fillId="0" borderId="0" xfId="2" applyFont="1" applyAlignment="1"/>
    <xf numFmtId="0" fontId="6" fillId="0" borderId="0" xfId="0" applyFont="1"/>
    <xf numFmtId="0" fontId="6" fillId="0" borderId="0" xfId="0" applyFont="1" applyFill="1"/>
    <xf numFmtId="0" fontId="3" fillId="0" borderId="1" xfId="0" applyFont="1" applyBorder="1" applyAlignment="1">
      <alignment horizontal="left" vertical="center"/>
    </xf>
    <xf numFmtId="0" fontId="3" fillId="0" borderId="4" xfId="0" applyFont="1" applyBorder="1" applyAlignment="1">
      <alignment horizontal="left" vertical="center" wrapText="1"/>
    </xf>
    <xf numFmtId="0" fontId="6" fillId="0" borderId="3" xfId="0" applyFont="1" applyBorder="1" applyAlignment="1">
      <alignment horizontal="left" vertical="center" wrapText="1"/>
    </xf>
    <xf numFmtId="3" fontId="3" fillId="0" borderId="4" xfId="0" applyNumberFormat="1" applyFont="1" applyBorder="1" applyAlignment="1">
      <alignment horizontal="right" vertical="center"/>
    </xf>
    <xf numFmtId="0" fontId="1" fillId="0" borderId="5" xfId="1" quotePrefix="1" applyFont="1" applyFill="1" applyBorder="1" applyAlignment="1">
      <alignment horizontal="right" vertical="center"/>
    </xf>
    <xf numFmtId="0" fontId="6" fillId="0" borderId="1" xfId="0" applyFont="1" applyBorder="1" applyAlignment="1">
      <alignment horizontal="right" vertical="center"/>
    </xf>
    <xf numFmtId="3" fontId="6" fillId="0" borderId="3" xfId="0" applyNumberFormat="1" applyFont="1" applyBorder="1" applyAlignment="1">
      <alignment horizontal="right" vertical="center"/>
    </xf>
    <xf numFmtId="3" fontId="6" fillId="0" borderId="0" xfId="0" applyNumberFormat="1" applyFont="1" applyAlignment="1">
      <alignment horizontal="right" vertical="center"/>
    </xf>
    <xf numFmtId="0" fontId="6" fillId="0" borderId="0" xfId="0" applyFont="1" applyAlignment="1">
      <alignment horizontal="center"/>
    </xf>
    <xf numFmtId="0" fontId="3" fillId="0" borderId="1" xfId="0" applyFont="1" applyBorder="1" applyAlignment="1">
      <alignment vertical="center"/>
    </xf>
    <xf numFmtId="0" fontId="6" fillId="0" borderId="1" xfId="0" quotePrefix="1" applyFont="1" applyBorder="1" applyAlignment="1">
      <alignment horizontal="right" vertical="center"/>
    </xf>
    <xf numFmtId="0" fontId="3" fillId="0" borderId="1" xfId="0" applyFont="1" applyBorder="1"/>
    <xf numFmtId="3" fontId="3" fillId="0" borderId="1" xfId="0" applyNumberFormat="1" applyFont="1" applyBorder="1"/>
    <xf numFmtId="0" fontId="3" fillId="0" borderId="6" xfId="0" applyFont="1" applyBorder="1" applyAlignment="1">
      <alignment horizontal="left" vertical="center"/>
    </xf>
    <xf numFmtId="3" fontId="3" fillId="0" borderId="0" xfId="0" applyNumberFormat="1" applyFont="1" applyBorder="1" applyAlignment="1">
      <alignment horizontal="right" vertical="center"/>
    </xf>
    <xf numFmtId="0" fontId="0" fillId="0" borderId="0" xfId="0" applyBorder="1"/>
    <xf numFmtId="0" fontId="3" fillId="0" borderId="1" xfId="0" applyFont="1" applyBorder="1" applyAlignment="1">
      <alignment vertical="center" wrapText="1"/>
    </xf>
    <xf numFmtId="0" fontId="3" fillId="0" borderId="1" xfId="0" applyFont="1" applyBorder="1" applyAlignment="1">
      <alignment horizontal="left"/>
    </xf>
    <xf numFmtId="9" fontId="3" fillId="0" borderId="1" xfId="3" applyFont="1" applyBorder="1"/>
    <xf numFmtId="0" fontId="3" fillId="0" borderId="1" xfId="0" applyFont="1" applyBorder="1" applyAlignment="1">
      <alignment horizontal="right" vertical="center" wrapText="1"/>
    </xf>
    <xf numFmtId="0" fontId="9" fillId="0" borderId="0" xfId="0" applyFont="1" applyAlignment="1">
      <alignment horizontal="right"/>
    </xf>
    <xf numFmtId="3" fontId="3" fillId="0" borderId="1" xfId="0" applyNumberFormat="1" applyFont="1" applyBorder="1" applyAlignment="1">
      <alignment horizontal="right"/>
    </xf>
    <xf numFmtId="9" fontId="3" fillId="0" borderId="1" xfId="3" applyFont="1" applyBorder="1" applyAlignment="1">
      <alignment horizontal="right"/>
    </xf>
    <xf numFmtId="0" fontId="3" fillId="0" borderId="2" xfId="0" applyFont="1" applyBorder="1"/>
    <xf numFmtId="3" fontId="3" fillId="0" borderId="2" xfId="0" applyNumberFormat="1" applyFont="1" applyBorder="1" applyAlignment="1">
      <alignment horizontal="right"/>
    </xf>
    <xf numFmtId="9" fontId="3" fillId="0" borderId="2" xfId="3" applyFont="1" applyBorder="1"/>
    <xf numFmtId="0" fontId="3" fillId="0" borderId="4" xfId="0" applyFont="1" applyBorder="1"/>
    <xf numFmtId="3" fontId="3" fillId="0" borderId="4" xfId="0" applyNumberFormat="1" applyFont="1" applyBorder="1" applyAlignment="1">
      <alignment horizontal="right"/>
    </xf>
    <xf numFmtId="9" fontId="3" fillId="0" borderId="4" xfId="3" applyFont="1" applyBorder="1"/>
    <xf numFmtId="3" fontId="6" fillId="0" borderId="0" xfId="0" applyNumberFormat="1" applyFont="1" applyAlignment="1">
      <alignment horizontal="right"/>
    </xf>
    <xf numFmtId="9" fontId="6" fillId="0" borderId="0" xfId="3" applyFont="1"/>
    <xf numFmtId="0" fontId="1" fillId="0" borderId="0" xfId="0" applyFont="1" applyAlignment="1">
      <alignment horizontal="right"/>
    </xf>
    <xf numFmtId="9" fontId="6" fillId="0" borderId="0" xfId="3" applyFont="1" applyFill="1"/>
    <xf numFmtId="0" fontId="6" fillId="0" borderId="0" xfId="0" applyFont="1" applyAlignment="1">
      <alignment horizontal="left"/>
    </xf>
    <xf numFmtId="9" fontId="6" fillId="0" borderId="0" xfId="0" applyNumberFormat="1" applyFont="1" applyBorder="1" applyAlignment="1">
      <alignment horizontal="right" vertical="center"/>
    </xf>
    <xf numFmtId="9" fontId="6" fillId="0" borderId="3" xfId="0" applyNumberFormat="1" applyFont="1" applyBorder="1" applyAlignment="1">
      <alignment horizontal="right" vertical="center"/>
    </xf>
    <xf numFmtId="9" fontId="3" fillId="0" borderId="4" xfId="0" applyNumberFormat="1" applyFont="1" applyBorder="1" applyAlignment="1">
      <alignment horizontal="right" vertical="center"/>
    </xf>
    <xf numFmtId="3" fontId="6" fillId="0" borderId="0" xfId="0" applyNumberFormat="1" applyFont="1"/>
    <xf numFmtId="9" fontId="3" fillId="0" borderId="1" xfId="0" applyNumberFormat="1" applyFont="1" applyBorder="1"/>
    <xf numFmtId="9" fontId="6" fillId="0" borderId="0" xfId="0" applyNumberFormat="1" applyFont="1"/>
    <xf numFmtId="164" fontId="6" fillId="0" borderId="0" xfId="0" applyNumberFormat="1" applyFont="1" applyAlignment="1">
      <alignment horizontal="right" vertical="center"/>
    </xf>
    <xf numFmtId="164" fontId="6" fillId="0" borderId="3" xfId="0" applyNumberFormat="1" applyFont="1" applyBorder="1" applyAlignment="1">
      <alignment horizontal="right" vertical="center"/>
    </xf>
    <xf numFmtId="0" fontId="6" fillId="0" borderId="3" xfId="0" applyFont="1" applyBorder="1"/>
    <xf numFmtId="0" fontId="11" fillId="0" borderId="5" xfId="0" applyFont="1" applyBorder="1"/>
    <xf numFmtId="9" fontId="11" fillId="0" borderId="5" xfId="0" applyNumberFormat="1" applyFont="1" applyBorder="1"/>
    <xf numFmtId="0" fontId="6" fillId="0" borderId="4" xfId="0" applyFont="1" applyBorder="1" applyAlignment="1">
      <alignment horizontal="left"/>
    </xf>
    <xf numFmtId="0" fontId="12" fillId="0" borderId="0" xfId="0" applyFont="1" applyAlignment="1">
      <alignment horizontal="right"/>
    </xf>
    <xf numFmtId="9" fontId="6" fillId="0" borderId="3" xfId="3" applyFont="1" applyBorder="1"/>
    <xf numFmtId="1" fontId="6" fillId="0" borderId="0" xfId="0" applyNumberFormat="1" applyFont="1"/>
    <xf numFmtId="1" fontId="6" fillId="0" borderId="3" xfId="0" applyNumberFormat="1" applyFont="1" applyBorder="1"/>
    <xf numFmtId="1" fontId="11" fillId="0" borderId="3" xfId="0" applyNumberFormat="1" applyFont="1" applyBorder="1"/>
    <xf numFmtId="0" fontId="11" fillId="0" borderId="3" xfId="0" applyFont="1" applyBorder="1"/>
    <xf numFmtId="0" fontId="13" fillId="0" borderId="0" xfId="0" applyFont="1"/>
    <xf numFmtId="0" fontId="15" fillId="0" borderId="0" xfId="6" applyFont="1" applyAlignment="1">
      <alignment horizontal="right"/>
    </xf>
    <xf numFmtId="0" fontId="6" fillId="0" borderId="0" xfId="0" applyFont="1" applyFill="1" applyAlignment="1">
      <alignment wrapText="1"/>
    </xf>
    <xf numFmtId="0" fontId="6" fillId="0" borderId="0" xfId="0" applyFont="1" applyFill="1" applyAlignment="1"/>
    <xf numFmtId="0" fontId="6" fillId="0" borderId="0" xfId="0" applyFont="1" applyFill="1" applyAlignment="1">
      <alignment vertical="center" wrapText="1"/>
    </xf>
    <xf numFmtId="0" fontId="5" fillId="0" borderId="0" xfId="1" applyFont="1" applyFill="1"/>
    <xf numFmtId="0" fontId="6" fillId="0" borderId="0" xfId="0" applyFont="1" applyAlignment="1">
      <alignment horizontal="left" vertical="center" wrapText="1"/>
    </xf>
    <xf numFmtId="0" fontId="3" fillId="0" borderId="0" xfId="0" applyFont="1" applyFill="1" applyBorder="1" applyAlignment="1">
      <alignment horizontal="left" vertical="center" wrapText="1"/>
    </xf>
    <xf numFmtId="0" fontId="6" fillId="0" borderId="0" xfId="0" applyFont="1" applyAlignment="1">
      <alignment horizontal="left"/>
    </xf>
    <xf numFmtId="0" fontId="1" fillId="0" borderId="0" xfId="1" applyFont="1" applyFill="1"/>
    <xf numFmtId="0" fontId="6" fillId="0" borderId="0" xfId="0" applyFont="1" applyFill="1" applyAlignment="1">
      <alignment horizontal="left"/>
    </xf>
    <xf numFmtId="0" fontId="6" fillId="0" borderId="0" xfId="0" applyFont="1" applyAlignment="1">
      <alignment horizontal="left"/>
    </xf>
    <xf numFmtId="0" fontId="3"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Alignment="1">
      <alignment vertical="top"/>
    </xf>
    <xf numFmtId="0" fontId="11" fillId="0" borderId="0" xfId="0" applyFont="1"/>
    <xf numFmtId="0" fontId="11" fillId="0" borderId="0" xfId="0" applyFont="1" applyFill="1" applyAlignment="1">
      <alignment wrapText="1"/>
    </xf>
    <xf numFmtId="0" fontId="16" fillId="0" borderId="2" xfId="0" applyFont="1" applyBorder="1"/>
    <xf numFmtId="165" fontId="6" fillId="0" borderId="0" xfId="0" applyNumberFormat="1" applyFont="1" applyAlignment="1">
      <alignment horizontal="right" vertical="center"/>
    </xf>
    <xf numFmtId="165" fontId="6" fillId="0" borderId="3" xfId="0" applyNumberFormat="1" applyFont="1" applyBorder="1" applyAlignment="1">
      <alignment horizontal="right" vertical="center"/>
    </xf>
    <xf numFmtId="9" fontId="11" fillId="0" borderId="3" xfId="3" applyFont="1" applyBorder="1"/>
    <xf numFmtId="0" fontId="6" fillId="0" borderId="3" xfId="0" applyFont="1" applyBorder="1" applyAlignment="1">
      <alignment horizontal="left"/>
    </xf>
    <xf numFmtId="9" fontId="0" fillId="0" borderId="0" xfId="3" applyFont="1"/>
    <xf numFmtId="0" fontId="3" fillId="0" borderId="0" xfId="0" applyFont="1" applyFill="1" applyBorder="1" applyAlignment="1">
      <alignment horizontal="left" vertical="center" wrapText="1"/>
    </xf>
    <xf numFmtId="0" fontId="6" fillId="0" borderId="0" xfId="0" applyFont="1" applyAlignment="1">
      <alignment horizontal="left"/>
    </xf>
    <xf numFmtId="0" fontId="16" fillId="0" borderId="0" xfId="0" applyFont="1" applyBorder="1"/>
    <xf numFmtId="0" fontId="6" fillId="0" borderId="0" xfId="0" applyFont="1" applyFill="1" applyBorder="1" applyAlignment="1"/>
    <xf numFmtId="9" fontId="6" fillId="0" borderId="3" xfId="0" applyNumberFormat="1" applyFont="1" applyFill="1" applyBorder="1" applyAlignment="1">
      <alignment horizontal="right" vertical="center"/>
    </xf>
    <xf numFmtId="9" fontId="3" fillId="0" borderId="4" xfId="0" applyNumberFormat="1" applyFont="1" applyFill="1" applyBorder="1" applyAlignment="1">
      <alignment horizontal="right" vertical="center"/>
    </xf>
    <xf numFmtId="3" fontId="6" fillId="0" borderId="0" xfId="0" applyNumberFormat="1" applyFont="1" applyFill="1" applyAlignment="1">
      <alignment horizontal="right" vertical="center"/>
    </xf>
    <xf numFmtId="3" fontId="6" fillId="0" borderId="3"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3" fontId="0" fillId="0" borderId="0" xfId="0" applyNumberFormat="1"/>
    <xf numFmtId="0" fontId="1" fillId="0" borderId="5" xfId="1" quotePrefix="1" applyNumberFormat="1" applyFont="1" applyFill="1" applyBorder="1" applyAlignment="1">
      <alignment horizontal="right" vertical="center"/>
    </xf>
    <xf numFmtId="0" fontId="6" fillId="0" borderId="0" xfId="0" applyFont="1" applyAlignment="1">
      <alignment wrapText="1"/>
    </xf>
    <xf numFmtId="0" fontId="4" fillId="0" borderId="0" xfId="6" applyFont="1"/>
    <xf numFmtId="0" fontId="1" fillId="0" borderId="0" xfId="1" applyAlignment="1">
      <alignment horizontal="left"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3" xfId="0" applyFont="1" applyBorder="1" applyAlignment="1">
      <alignment horizontal="right" vertical="center" wrapText="1"/>
    </xf>
    <xf numFmtId="0" fontId="0" fillId="0" borderId="3" xfId="0" applyBorder="1"/>
    <xf numFmtId="0" fontId="3" fillId="0" borderId="0" xfId="0" applyFont="1" applyBorder="1"/>
    <xf numFmtId="9" fontId="11" fillId="0" borderId="0" xfId="0" applyNumberFormat="1" applyFont="1"/>
    <xf numFmtId="9" fontId="11" fillId="0" borderId="3" xfId="0" applyNumberFormat="1" applyFont="1" applyBorder="1"/>
    <xf numFmtId="9" fontId="6" fillId="0" borderId="0" xfId="3" applyFont="1" applyAlignment="1">
      <alignment horizontal="right"/>
    </xf>
    <xf numFmtId="9" fontId="6" fillId="0" borderId="3" xfId="3" applyFont="1" applyBorder="1" applyAlignment="1">
      <alignment horizontal="right"/>
    </xf>
    <xf numFmtId="9" fontId="11" fillId="0" borderId="3" xfId="3" applyFont="1" applyBorder="1" applyAlignment="1">
      <alignment horizontal="right"/>
    </xf>
    <xf numFmtId="9" fontId="11" fillId="0" borderId="0" xfId="3" applyFont="1" applyAlignment="1">
      <alignment horizontal="right"/>
    </xf>
    <xf numFmtId="0" fontId="1" fillId="0" borderId="0" xfId="0" quotePrefix="1" applyFont="1" applyAlignment="1"/>
    <xf numFmtId="0" fontId="1" fillId="0" borderId="0" xfId="0" applyFont="1" applyAlignment="1">
      <alignment horizontal="left"/>
    </xf>
    <xf numFmtId="0" fontId="1" fillId="0" borderId="3" xfId="0" applyFont="1" applyBorder="1" applyAlignment="1">
      <alignment horizontal="left"/>
    </xf>
    <xf numFmtId="0" fontId="6" fillId="0" borderId="0" xfId="0" applyFont="1" applyAlignment="1">
      <alignment vertical="top"/>
    </xf>
    <xf numFmtId="0" fontId="6" fillId="0" borderId="0" xfId="0" applyFont="1" applyAlignment="1">
      <alignment horizontal="right"/>
    </xf>
    <xf numFmtId="3" fontId="3" fillId="0" borderId="4" xfId="0" applyNumberFormat="1" applyFont="1" applyBorder="1" applyAlignment="1">
      <alignment vertical="center"/>
    </xf>
    <xf numFmtId="0" fontId="0" fillId="0" borderId="5" xfId="0" applyBorder="1"/>
    <xf numFmtId="0" fontId="6" fillId="0" borderId="5" xfId="0" applyFont="1" applyBorder="1" applyAlignment="1">
      <alignment horizontal="left"/>
    </xf>
    <xf numFmtId="0" fontId="11" fillId="0" borderId="3" xfId="0" applyFont="1" applyBorder="1" applyAlignment="1">
      <alignment horizontal="right" vertical="center" wrapText="1"/>
    </xf>
    <xf numFmtId="0" fontId="1" fillId="0" borderId="0" xfId="0" applyFont="1" applyAlignment="1"/>
    <xf numFmtId="0" fontId="6" fillId="0" borderId="0" xfId="0" applyFont="1" applyFill="1" applyBorder="1"/>
    <xf numFmtId="0" fontId="18" fillId="0" borderId="0" xfId="0" applyFont="1"/>
    <xf numFmtId="0" fontId="18" fillId="0" borderId="3" xfId="0" applyFont="1" applyBorder="1"/>
    <xf numFmtId="0" fontId="3" fillId="0" borderId="0" xfId="0" quotePrefix="1" applyFont="1" applyAlignment="1"/>
    <xf numFmtId="0" fontId="11" fillId="0" borderId="7" xfId="0" applyFont="1" applyBorder="1"/>
    <xf numFmtId="0" fontId="11" fillId="0" borderId="0" xfId="0" applyFont="1" applyBorder="1"/>
    <xf numFmtId="165" fontId="6" fillId="0" borderId="0" xfId="0" applyNumberFormat="1" applyFont="1"/>
    <xf numFmtId="165" fontId="6" fillId="0" borderId="0" xfId="0" applyNumberFormat="1" applyFont="1" applyAlignment="1">
      <alignment horizontal="right"/>
    </xf>
    <xf numFmtId="165" fontId="6" fillId="0" borderId="3" xfId="0" applyNumberFormat="1" applyFont="1" applyBorder="1" applyAlignment="1">
      <alignment horizontal="right"/>
    </xf>
    <xf numFmtId="0" fontId="6" fillId="0" borderId="3" xfId="0" applyFont="1" applyBorder="1" applyAlignment="1">
      <alignment horizontal="right"/>
    </xf>
    <xf numFmtId="0" fontId="11" fillId="0" borderId="0" xfId="0" applyFont="1" applyAlignment="1">
      <alignment horizontal="right"/>
    </xf>
    <xf numFmtId="0" fontId="11" fillId="0" borderId="3" xfId="0" applyFont="1" applyBorder="1" applyAlignment="1">
      <alignment horizontal="right"/>
    </xf>
    <xf numFmtId="9" fontId="6" fillId="0" borderId="7" xfId="3" applyFont="1" applyBorder="1"/>
    <xf numFmtId="164" fontId="0" fillId="0" borderId="0" xfId="0" applyNumberFormat="1"/>
    <xf numFmtId="165" fontId="0" fillId="0" borderId="0" xfId="0" applyNumberFormat="1"/>
    <xf numFmtId="1" fontId="0" fillId="0" borderId="0" xfId="0" applyNumberFormat="1"/>
    <xf numFmtId="0" fontId="6" fillId="0" borderId="0" xfId="0" applyFont="1" applyBorder="1"/>
    <xf numFmtId="9" fontId="6" fillId="0" borderId="0" xfId="3" applyFont="1" applyBorder="1"/>
    <xf numFmtId="9" fontId="11" fillId="0" borderId="0" xfId="0" applyNumberFormat="1" applyFont="1" applyBorder="1"/>
    <xf numFmtId="0" fontId="3" fillId="0" borderId="4" xfId="0" applyFont="1" applyFill="1" applyBorder="1" applyAlignment="1">
      <alignment horizontal="right" vertical="center" wrapText="1"/>
    </xf>
    <xf numFmtId="0" fontId="6" fillId="0" borderId="3" xfId="0" applyFont="1" applyFill="1" applyBorder="1"/>
    <xf numFmtId="0" fontId="0" fillId="0" borderId="0" xfId="0" applyFill="1"/>
    <xf numFmtId="0" fontId="0" fillId="0" borderId="5" xfId="0" applyFill="1" applyBorder="1"/>
    <xf numFmtId="0" fontId="1" fillId="0" borderId="0" xfId="0" quotePrefix="1" applyFont="1" applyFill="1" applyAlignment="1"/>
    <xf numFmtId="9" fontId="6" fillId="0" borderId="0" xfId="3" applyFont="1" applyBorder="1" applyAlignment="1">
      <alignment horizontal="right"/>
    </xf>
    <xf numFmtId="9" fontId="11" fillId="0" borderId="0" xfId="3" applyFont="1" applyBorder="1" applyAlignment="1">
      <alignment horizontal="right"/>
    </xf>
    <xf numFmtId="9" fontId="6" fillId="0" borderId="0" xfId="3" applyFont="1" applyFill="1" applyBorder="1"/>
    <xf numFmtId="9" fontId="6" fillId="0" borderId="3" xfId="3" applyFont="1" applyFill="1" applyBorder="1" applyAlignment="1">
      <alignment horizontal="right"/>
    </xf>
    <xf numFmtId="9" fontId="6" fillId="0" borderId="0" xfId="3" applyFont="1" applyFill="1" applyAlignment="1">
      <alignment horizontal="right"/>
    </xf>
    <xf numFmtId="0" fontId="6" fillId="0" borderId="0" xfId="0" quotePrefix="1" applyFont="1" applyBorder="1" applyAlignment="1">
      <alignment horizontal="right" vertical="center"/>
    </xf>
    <xf numFmtId="0" fontId="6" fillId="0" borderId="0" xfId="0" applyFont="1" applyBorder="1" applyAlignment="1">
      <alignment horizontal="right" vertical="center"/>
    </xf>
    <xf numFmtId="0" fontId="6" fillId="0" borderId="0" xfId="0" applyFont="1" applyFill="1" applyBorder="1" applyAlignment="1">
      <alignment horizontal="right" vertical="center"/>
    </xf>
    <xf numFmtId="9" fontId="6" fillId="0" borderId="0" xfId="0" applyNumberFormat="1" applyFont="1" applyBorder="1"/>
    <xf numFmtId="9" fontId="6" fillId="0" borderId="0" xfId="3" applyFont="1" applyFill="1" applyBorder="1" applyAlignment="1">
      <alignment horizontal="right"/>
    </xf>
    <xf numFmtId="0" fontId="1" fillId="0" borderId="2" xfId="0" applyFont="1" applyBorder="1" applyAlignment="1">
      <alignment horizontal="left"/>
    </xf>
    <xf numFmtId="165" fontId="6" fillId="0" borderId="2" xfId="0" applyNumberFormat="1" applyFont="1" applyBorder="1" applyAlignment="1">
      <alignment horizontal="right"/>
    </xf>
    <xf numFmtId="0" fontId="1" fillId="0" borderId="0" xfId="0" applyFont="1" applyBorder="1" applyAlignment="1">
      <alignment horizontal="left"/>
    </xf>
    <xf numFmtId="0" fontId="6" fillId="0" borderId="0" xfId="0" applyFont="1" applyBorder="1" applyAlignment="1">
      <alignment horizontal="right"/>
    </xf>
    <xf numFmtId="165" fontId="6" fillId="0" borderId="0" xfId="0" applyNumberFormat="1" applyFont="1" applyBorder="1" applyAlignment="1">
      <alignment horizontal="right"/>
    </xf>
    <xf numFmtId="0" fontId="6" fillId="0" borderId="7" xfId="0" applyFont="1" applyBorder="1" applyAlignment="1">
      <alignment horizontal="right"/>
    </xf>
    <xf numFmtId="0" fontId="11" fillId="0" borderId="7" xfId="0" applyFont="1" applyBorder="1" applyAlignment="1">
      <alignment horizontal="right"/>
    </xf>
    <xf numFmtId="0" fontId="0" fillId="0" borderId="3" xfId="0" applyBorder="1" applyAlignment="1">
      <alignment horizontal="right"/>
    </xf>
    <xf numFmtId="0" fontId="18" fillId="0" borderId="3" xfId="0" applyFont="1" applyBorder="1" applyAlignment="1">
      <alignment horizontal="right"/>
    </xf>
    <xf numFmtId="0" fontId="1" fillId="0" borderId="7" xfId="0" applyFont="1" applyBorder="1" applyAlignment="1">
      <alignment horizontal="left"/>
    </xf>
    <xf numFmtId="9" fontId="11" fillId="0" borderId="7" xfId="0" applyNumberFormat="1" applyFont="1" applyBorder="1"/>
    <xf numFmtId="0" fontId="11" fillId="0" borderId="0" xfId="0" applyFont="1" applyBorder="1" applyAlignment="1">
      <alignment horizontal="right"/>
    </xf>
    <xf numFmtId="0" fontId="0" fillId="0" borderId="3" xfId="0" applyFill="1" applyBorder="1"/>
    <xf numFmtId="9" fontId="6" fillId="0" borderId="3" xfId="3" applyFont="1" applyFill="1" applyBorder="1"/>
    <xf numFmtId="0" fontId="18" fillId="0" borderId="5" xfId="0" applyFont="1" applyBorder="1"/>
    <xf numFmtId="9" fontId="11" fillId="0" borderId="3" xfId="3" applyFont="1" applyFill="1" applyBorder="1" applyAlignment="1">
      <alignment horizontal="right"/>
    </xf>
    <xf numFmtId="0" fontId="12" fillId="0" borderId="0" xfId="0" applyFont="1" applyFill="1" applyAlignment="1">
      <alignment horizontal="right"/>
    </xf>
    <xf numFmtId="9" fontId="0" fillId="0" borderId="0" xfId="0" applyNumberFormat="1"/>
    <xf numFmtId="9" fontId="0" fillId="0" borderId="0" xfId="3" applyFont="1" applyFill="1"/>
    <xf numFmtId="0" fontId="3" fillId="0" borderId="4" xfId="0" applyFont="1" applyFill="1" applyBorder="1" applyAlignment="1">
      <alignment vertical="center" wrapText="1"/>
    </xf>
    <xf numFmtId="0" fontId="3" fillId="0" borderId="3" xfId="0" applyFont="1" applyFill="1" applyBorder="1" applyAlignment="1">
      <alignment horizontal="right" vertical="center" wrapText="1"/>
    </xf>
    <xf numFmtId="165" fontId="6" fillId="0" borderId="0" xfId="0" applyNumberFormat="1" applyFont="1" applyFill="1" applyAlignment="1">
      <alignment horizontal="right"/>
    </xf>
    <xf numFmtId="0" fontId="1" fillId="0" borderId="0" xfId="0" applyFont="1" applyFill="1" applyBorder="1" applyAlignment="1">
      <alignment horizontal="left"/>
    </xf>
    <xf numFmtId="165" fontId="6" fillId="0" borderId="0" xfId="0" applyNumberFormat="1" applyFont="1" applyFill="1" applyBorder="1" applyAlignment="1">
      <alignment horizontal="right"/>
    </xf>
    <xf numFmtId="0" fontId="1" fillId="0" borderId="0" xfId="0" applyFont="1" applyFill="1" applyAlignment="1">
      <alignment horizontal="left"/>
    </xf>
    <xf numFmtId="165" fontId="6" fillId="0" borderId="0" xfId="0" applyNumberFormat="1" applyFont="1" applyFill="1"/>
    <xf numFmtId="0" fontId="11" fillId="0" borderId="0" xfId="0" applyFont="1" applyFill="1" applyAlignment="1">
      <alignment horizontal="right"/>
    </xf>
    <xf numFmtId="9" fontId="6" fillId="0" borderId="7" xfId="3" applyFont="1" applyFill="1" applyBorder="1"/>
    <xf numFmtId="9" fontId="11" fillId="0" borderId="0" xfId="0" applyNumberFormat="1" applyFont="1" applyFill="1"/>
    <xf numFmtId="0" fontId="11" fillId="0" borderId="3" xfId="0" applyFont="1" applyFill="1" applyBorder="1" applyAlignment="1">
      <alignment horizontal="right"/>
    </xf>
    <xf numFmtId="0" fontId="1" fillId="0" borderId="3" xfId="0" applyFont="1" applyFill="1" applyBorder="1" applyAlignment="1">
      <alignment horizontal="left"/>
    </xf>
    <xf numFmtId="9" fontId="11" fillId="0" borderId="3" xfId="0" applyNumberFormat="1" applyFont="1" applyFill="1" applyBorder="1"/>
    <xf numFmtId="0" fontId="2" fillId="0" borderId="0" xfId="0" applyFont="1" applyAlignment="1">
      <alignment horizontal="left" vertical="center"/>
    </xf>
    <xf numFmtId="0" fontId="6" fillId="0" borderId="0" xfId="0" applyFont="1" applyAlignment="1">
      <alignment horizontal="left" vertical="center" wrapText="1"/>
    </xf>
    <xf numFmtId="0" fontId="4" fillId="0" borderId="0" xfId="2" applyFont="1" applyFill="1" applyAlignment="1" applyProtection="1">
      <alignment horizontal="left" vertical="center"/>
    </xf>
    <xf numFmtId="0" fontId="3" fillId="0" borderId="0" xfId="0" applyFont="1" applyAlignment="1">
      <alignment horizontal="left"/>
    </xf>
    <xf numFmtId="0" fontId="1" fillId="0" borderId="0" xfId="1" applyAlignment="1">
      <alignment horizontal="left" wrapText="1"/>
    </xf>
    <xf numFmtId="0" fontId="2" fillId="0" borderId="0" xfId="1" applyFont="1" applyAlignment="1">
      <alignment horizontal="left" vertical="center"/>
    </xf>
    <xf numFmtId="0" fontId="3" fillId="0" borderId="0" xfId="1" applyFont="1" applyAlignment="1">
      <alignment horizontal="left"/>
    </xf>
    <xf numFmtId="0" fontId="1" fillId="0" borderId="0" xfId="1" applyAlignment="1">
      <alignment horizontal="left" vertical="center" wrapText="1"/>
    </xf>
    <xf numFmtId="0" fontId="4" fillId="0" borderId="0" xfId="2" applyFont="1" applyAlignment="1">
      <alignment horizontal="left"/>
    </xf>
    <xf numFmtId="0" fontId="1" fillId="0" borderId="0" xfId="1" applyAlignment="1">
      <alignment horizontal="left" vertical="top" wrapText="1"/>
    </xf>
    <xf numFmtId="0" fontId="4" fillId="0" borderId="0" xfId="2" applyFill="1" applyAlignment="1">
      <alignment horizontal="left"/>
    </xf>
    <xf numFmtId="0" fontId="1" fillId="0" borderId="0" xfId="1" applyFill="1" applyAlignment="1">
      <alignment horizontal="left" vertical="top" wrapText="1"/>
    </xf>
    <xf numFmtId="0" fontId="1" fillId="0" borderId="0" xfId="1" applyAlignment="1">
      <alignment horizontal="left"/>
    </xf>
    <xf numFmtId="0" fontId="1" fillId="0" borderId="0" xfId="1" applyFill="1" applyAlignment="1">
      <alignment horizontal="left" wrapText="1"/>
    </xf>
    <xf numFmtId="0" fontId="6" fillId="0" borderId="0" xfId="0" applyFont="1" applyFill="1" applyAlignment="1">
      <alignment horizontal="left" wrapText="1"/>
    </xf>
    <xf numFmtId="0" fontId="3" fillId="0" borderId="0" xfId="0" applyFont="1" applyAlignment="1">
      <alignment horizontal="left" vertical="top" wrapText="1"/>
    </xf>
    <xf numFmtId="0" fontId="1" fillId="0" borderId="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0" xfId="0" applyFont="1" applyAlignment="1">
      <alignment horizontal="left" wrapText="1"/>
    </xf>
    <xf numFmtId="0" fontId="6" fillId="0" borderId="0" xfId="0" applyFont="1" applyFill="1" applyBorder="1" applyAlignment="1">
      <alignment horizontal="left"/>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11" fillId="0" borderId="5" xfId="0" applyFont="1" applyBorder="1" applyAlignment="1">
      <alignment horizontal="center"/>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3" fontId="3" fillId="0" borderId="7" xfId="0" applyNumberFormat="1" applyFont="1" applyBorder="1" applyAlignment="1">
      <alignment horizontal="left" vertical="center"/>
    </xf>
    <xf numFmtId="3" fontId="3" fillId="0" borderId="4" xfId="0" applyNumberFormat="1" applyFont="1" applyBorder="1" applyAlignment="1">
      <alignment horizontal="left" vertical="center"/>
    </xf>
    <xf numFmtId="0" fontId="3" fillId="0" borderId="8" xfId="0" applyFont="1" applyBorder="1" applyAlignment="1">
      <alignment horizontal="center"/>
    </xf>
    <xf numFmtId="0" fontId="6" fillId="0" borderId="0" xfId="0" applyFont="1" applyFill="1" applyBorder="1" applyAlignment="1">
      <alignment horizontal="left" wrapText="1"/>
    </xf>
    <xf numFmtId="49" fontId="6" fillId="0" borderId="0" xfId="0" applyNumberFormat="1" applyFont="1" applyAlignment="1">
      <alignment horizontal="left"/>
    </xf>
    <xf numFmtId="3" fontId="3" fillId="0" borderId="3" xfId="0" applyNumberFormat="1" applyFont="1" applyBorder="1" applyAlignment="1">
      <alignment horizontal="left" vertical="center"/>
    </xf>
    <xf numFmtId="0" fontId="11" fillId="0" borderId="0" xfId="0" applyFont="1" applyFill="1" applyAlignment="1">
      <alignment horizontal="left" wrapText="1"/>
    </xf>
    <xf numFmtId="0" fontId="3" fillId="0" borderId="0" xfId="0" applyFont="1" applyFill="1" applyAlignment="1">
      <alignment horizontal="left" vertical="top" wrapText="1"/>
    </xf>
  </cellXfs>
  <cellStyles count="7">
    <cellStyle name="Hyperlink" xfId="6" builtinId="8"/>
    <cellStyle name="Hyperlink 2" xfId="2" xr:uid="{00000000-0005-0000-0000-000001000000}"/>
    <cellStyle name="Normal" xfId="0" builtinId="0"/>
    <cellStyle name="Normal 2" xfId="1" xr:uid="{00000000-0005-0000-0000-000003000000}"/>
    <cellStyle name="Normal 7" xfId="4" xr:uid="{00000000-0005-0000-0000-000004000000}"/>
    <cellStyle name="Normal 8" xfId="5" xr:uid="{00000000-0005-0000-0000-000005000000}"/>
    <cellStyle name="Percent" xfId="3" builtinId="5"/>
  </cellStyles>
  <dxfs count="0"/>
  <tableStyles count="0" defaultTableStyle="TableStyleMedium2" defaultPivotStyle="PivotStyleLight16"/>
  <colors>
    <mruColors>
      <color rgb="FF1BB59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ntencingcouncil.org.uk/publications/?type=publications&amp;s&amp;cat=consultations"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assets.publishing.service.gov.uk/government/uploads/system/uploads/attachment_data/file/691544/self-defined-ethnicity-18plus1.pdf"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849200/statistics-on-race-and-the-cjs-2018.pdf" TargetMode="External"/><Relationship Id="rId5" Type="http://schemas.openxmlformats.org/officeDocument/2006/relationships/hyperlink" Target="https://www.gov.uk/government/statistics/criminal-justice-system-statistics-quarterly-december-2020" TargetMode="External"/><Relationship Id="rId4" Type="http://schemas.openxmlformats.org/officeDocument/2006/relationships/hyperlink" Target="mailto:research@sentencingcouncil.gov.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zoomScaleNormal="100" workbookViewId="0">
      <selection sqref="A1:B1"/>
    </sheetView>
  </sheetViews>
  <sheetFormatPr defaultRowHeight="14.4" x14ac:dyDescent="0.3"/>
  <cols>
    <col min="1" max="1" width="9.109375" customWidth="1"/>
    <col min="2" max="2" width="157" customWidth="1"/>
  </cols>
  <sheetData>
    <row r="1" spans="1:2" ht="15.6" x14ac:dyDescent="0.3">
      <c r="A1" s="189" t="s">
        <v>67</v>
      </c>
      <c r="B1" s="189"/>
    </row>
    <row r="3" spans="1:2" ht="14.4" customHeight="1" x14ac:dyDescent="0.3">
      <c r="A3" s="190" t="s">
        <v>97</v>
      </c>
      <c r="B3" s="190"/>
    </row>
    <row r="4" spans="1:2" x14ac:dyDescent="0.3">
      <c r="A4" s="190"/>
      <c r="B4" s="190"/>
    </row>
    <row r="5" spans="1:2" x14ac:dyDescent="0.3">
      <c r="A5" s="191" t="s">
        <v>98</v>
      </c>
      <c r="B5" s="191"/>
    </row>
    <row r="7" spans="1:2" x14ac:dyDescent="0.3">
      <c r="A7" s="192" t="s">
        <v>62</v>
      </c>
      <c r="B7" s="192"/>
    </row>
    <row r="8" spans="1:2" x14ac:dyDescent="0.3">
      <c r="A8" s="100" t="s">
        <v>26</v>
      </c>
      <c r="B8" s="12" t="s">
        <v>84</v>
      </c>
    </row>
    <row r="10" spans="1:2" x14ac:dyDescent="0.3">
      <c r="A10" s="192" t="s">
        <v>70</v>
      </c>
      <c r="B10" s="192"/>
    </row>
    <row r="11" spans="1:2" x14ac:dyDescent="0.3">
      <c r="A11" s="100" t="s">
        <v>27</v>
      </c>
      <c r="B11" s="12" t="s">
        <v>61</v>
      </c>
    </row>
    <row r="12" spans="1:2" x14ac:dyDescent="0.3">
      <c r="A12" s="100" t="s">
        <v>28</v>
      </c>
      <c r="B12" s="12" t="s">
        <v>151</v>
      </c>
    </row>
    <row r="13" spans="1:2" x14ac:dyDescent="0.3">
      <c r="A13" s="100" t="s">
        <v>29</v>
      </c>
      <c r="B13" s="12" t="s">
        <v>152</v>
      </c>
    </row>
    <row r="14" spans="1:2" x14ac:dyDescent="0.3">
      <c r="A14" s="100" t="s">
        <v>30</v>
      </c>
      <c r="B14" s="12" t="s">
        <v>179</v>
      </c>
    </row>
    <row r="15" spans="1:2" x14ac:dyDescent="0.3">
      <c r="A15" s="100" t="s">
        <v>147</v>
      </c>
      <c r="B15" s="11" t="s">
        <v>150</v>
      </c>
    </row>
    <row r="16" spans="1:2" x14ac:dyDescent="0.3">
      <c r="A16" s="100" t="s">
        <v>148</v>
      </c>
      <c r="B16" s="11" t="s">
        <v>153</v>
      </c>
    </row>
    <row r="17" spans="1:2" x14ac:dyDescent="0.3">
      <c r="A17" s="100" t="s">
        <v>149</v>
      </c>
      <c r="B17" s="11" t="s">
        <v>154</v>
      </c>
    </row>
    <row r="18" spans="1:2" x14ac:dyDescent="0.3">
      <c r="A18" s="11"/>
      <c r="B18" s="11"/>
    </row>
    <row r="19" spans="1:2" x14ac:dyDescent="0.3">
      <c r="A19" s="192" t="s">
        <v>78</v>
      </c>
      <c r="B19" s="192"/>
    </row>
    <row r="20" spans="1:2" x14ac:dyDescent="0.3">
      <c r="A20" s="100" t="s">
        <v>63</v>
      </c>
      <c r="B20" s="12" t="s">
        <v>79</v>
      </c>
    </row>
    <row r="21" spans="1:2" x14ac:dyDescent="0.3">
      <c r="A21" s="100" t="s">
        <v>64</v>
      </c>
      <c r="B21" s="12" t="s">
        <v>158</v>
      </c>
    </row>
    <row r="22" spans="1:2" x14ac:dyDescent="0.3">
      <c r="A22" s="100" t="s">
        <v>65</v>
      </c>
      <c r="B22" s="12" t="s">
        <v>159</v>
      </c>
    </row>
    <row r="23" spans="1:2" x14ac:dyDescent="0.3">
      <c r="A23" s="100" t="s">
        <v>66</v>
      </c>
      <c r="B23" s="12" t="s">
        <v>180</v>
      </c>
    </row>
    <row r="24" spans="1:2" x14ac:dyDescent="0.3">
      <c r="A24" s="100" t="s">
        <v>155</v>
      </c>
      <c r="B24" s="12" t="s">
        <v>160</v>
      </c>
    </row>
    <row r="25" spans="1:2" x14ac:dyDescent="0.3">
      <c r="A25" s="100" t="s">
        <v>156</v>
      </c>
      <c r="B25" s="12" t="s">
        <v>161</v>
      </c>
    </row>
    <row r="26" spans="1:2" x14ac:dyDescent="0.3">
      <c r="A26" s="100" t="s">
        <v>157</v>
      </c>
      <c r="B26" s="12" t="s">
        <v>162</v>
      </c>
    </row>
  </sheetData>
  <mergeCells count="6">
    <mergeCell ref="A1:B1"/>
    <mergeCell ref="A3:B4"/>
    <mergeCell ref="A5:B5"/>
    <mergeCell ref="A10:B10"/>
    <mergeCell ref="A19:B19"/>
    <mergeCell ref="A7:B7"/>
  </mergeCells>
  <hyperlinks>
    <hyperlink ref="A5" r:id="rId1" display="http://www.sentencingcouncil.org.uk/publications/?type=publications&amp;s&amp;cat=definitive-guideline" xr:uid="{00000000-0004-0000-0000-000000000000}"/>
    <hyperlink ref="A5:B5" r:id="rId2" display="http://www.sentencingcouncil.org.uk/publications/?type=publications&amp;s&amp;cat=consultations" xr:uid="{00000000-0004-0000-0000-000001000000}"/>
    <hyperlink ref="A11" location="'2_1'!A1" tooltip="Table 2.1" display="Table 2.1" xr:uid="{00000000-0004-0000-0000-000002000000}"/>
    <hyperlink ref="A12" location="'2_2'!A1" tooltip="Table 2.2" display="Table 2.2" xr:uid="{00000000-0004-0000-0000-000003000000}"/>
    <hyperlink ref="A20" location="'3_1'!A1" tooltip="Table 3.1" display="Table 3.1" xr:uid="{00000000-0004-0000-0000-000004000000}"/>
    <hyperlink ref="A21" location="'3_2'!A1" tooltip="Table 3.2" display="Table 3.2" xr:uid="{00000000-0004-0000-0000-000005000000}"/>
    <hyperlink ref="A22" location="'3_3'!A1" tooltip="Table 3.3" display="Table 3.3" xr:uid="{00000000-0004-0000-0000-000006000000}"/>
    <hyperlink ref="A14" location="'2_4'!A1" tooltip="Table 2.4" display="Table 2.4" xr:uid="{00000000-0004-0000-0000-000007000000}"/>
    <hyperlink ref="A13" location="'2_3'!A1" tooltip="Table 2.3" display="Table 2.3" xr:uid="{00000000-0004-0000-0000-000008000000}"/>
    <hyperlink ref="A8" location="'1_1'!A1" tooltip="Table 1.1" display="Table 1.1" xr:uid="{00000000-0004-0000-0000-000009000000}"/>
    <hyperlink ref="A23" location="'3_4'!A1" tooltip="Table 3.4" display="Table 3.4" xr:uid="{00000000-0004-0000-0000-00000A000000}"/>
    <hyperlink ref="A15" location="'2_5'!A1" tooltip="Table 2.5" display="Table 2.5" xr:uid="{E9B8724F-34B2-4653-9B29-8ACF76912ECB}"/>
    <hyperlink ref="A16" location="'2_6'!A1" tooltip="Table 2.6" display="Table 2.6" xr:uid="{99F68948-37BD-4A78-AE88-BF3189726798}"/>
    <hyperlink ref="A17" location="'2_7'!A1" tooltip="Table 2.7" display="Table 2.7" xr:uid="{B5076930-73CF-44F7-8E12-C765DBBA94FA}"/>
    <hyperlink ref="A24" location="'3_5'!A1" tooltip="Table 3.5" display="Table 3.5" xr:uid="{E5C1BC01-E62C-4D94-9AC4-8418BB362646}"/>
    <hyperlink ref="A25" location="'3_6'!A1" tooltip="Table 3.6" display="Table 3.6" xr:uid="{8E7977A7-DF05-4692-ABB6-AEF4E04FBC3B}"/>
    <hyperlink ref="A26" location="'3_7'!A1" tooltip="Table 3.7" display="Table 3.7" xr:uid="{3995782B-D4BE-474B-ADEA-20E671DC2F3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E476-198B-4177-98C2-B4E1A3536773}">
  <dimension ref="A1:Q34"/>
  <sheetViews>
    <sheetView zoomScaleNormal="100" workbookViewId="0">
      <selection sqref="A1:H1"/>
    </sheetView>
  </sheetViews>
  <sheetFormatPr defaultRowHeight="14.4" x14ac:dyDescent="0.3"/>
  <cols>
    <col min="1" max="1" width="20.88671875" customWidth="1"/>
    <col min="2" max="8" width="10.21875" customWidth="1"/>
    <col min="10" max="10" width="20.6640625" customWidth="1"/>
    <col min="11" max="17" width="10.21875" customWidth="1"/>
  </cols>
  <sheetData>
    <row r="1" spans="1:17" ht="28.8" customHeight="1" x14ac:dyDescent="0.3">
      <c r="A1" s="204" t="s">
        <v>133</v>
      </c>
      <c r="B1" s="204"/>
      <c r="C1" s="204"/>
      <c r="D1" s="204"/>
      <c r="E1" s="204"/>
      <c r="F1" s="204"/>
      <c r="G1" s="204"/>
      <c r="H1" s="204"/>
      <c r="I1" s="66" t="s">
        <v>58</v>
      </c>
    </row>
    <row r="2" spans="1:17" x14ac:dyDescent="0.3">
      <c r="A2" s="105"/>
      <c r="B2" s="105"/>
      <c r="C2" s="105"/>
      <c r="D2" s="105"/>
      <c r="E2" s="105"/>
      <c r="F2" s="105"/>
      <c r="G2" s="105"/>
      <c r="H2" s="105"/>
    </row>
    <row r="3" spans="1:17" ht="16.2" x14ac:dyDescent="0.3">
      <c r="A3" s="218" t="s">
        <v>44</v>
      </c>
      <c r="B3" s="215" t="s">
        <v>125</v>
      </c>
      <c r="C3" s="215"/>
      <c r="D3" s="215"/>
      <c r="E3" s="215"/>
      <c r="F3" s="215"/>
      <c r="G3" s="215"/>
      <c r="H3" s="215"/>
      <c r="J3" s="218" t="s">
        <v>44</v>
      </c>
      <c r="K3" s="215" t="s">
        <v>143</v>
      </c>
      <c r="L3" s="215"/>
      <c r="M3" s="215"/>
      <c r="N3" s="215"/>
      <c r="O3" s="215"/>
      <c r="P3" s="215"/>
      <c r="Q3" s="215"/>
    </row>
    <row r="4" spans="1:17" ht="39.6" x14ac:dyDescent="0.3">
      <c r="A4" s="223"/>
      <c r="B4" s="121" t="s">
        <v>71</v>
      </c>
      <c r="C4" s="121" t="s">
        <v>72</v>
      </c>
      <c r="D4" s="121" t="s">
        <v>73</v>
      </c>
      <c r="E4" s="121" t="s">
        <v>74</v>
      </c>
      <c r="F4" s="121" t="s">
        <v>75</v>
      </c>
      <c r="G4" s="121" t="s">
        <v>124</v>
      </c>
      <c r="H4" s="121" t="s">
        <v>35</v>
      </c>
      <c r="J4" s="223"/>
      <c r="K4" s="121" t="s">
        <v>71</v>
      </c>
      <c r="L4" s="121" t="s">
        <v>72</v>
      </c>
      <c r="M4" s="121" t="s">
        <v>73</v>
      </c>
      <c r="N4" s="121" t="s">
        <v>74</v>
      </c>
      <c r="O4" s="121" t="s">
        <v>75</v>
      </c>
      <c r="P4" s="121" t="s">
        <v>124</v>
      </c>
      <c r="Q4" s="121" t="s">
        <v>35</v>
      </c>
    </row>
    <row r="5" spans="1:17" x14ac:dyDescent="0.3">
      <c r="A5" s="159" t="s">
        <v>46</v>
      </c>
      <c r="B5" s="162">
        <v>0</v>
      </c>
      <c r="C5" s="162">
        <v>2</v>
      </c>
      <c r="D5" s="162">
        <v>0</v>
      </c>
      <c r="E5" s="162">
        <v>1</v>
      </c>
      <c r="F5" s="162">
        <v>0</v>
      </c>
      <c r="G5" s="162">
        <v>0</v>
      </c>
      <c r="H5" s="163">
        <f>SUM(B5:G5)</f>
        <v>3</v>
      </c>
      <c r="J5" s="166" t="s">
        <v>46</v>
      </c>
      <c r="K5" s="135">
        <v>0</v>
      </c>
      <c r="L5" s="135">
        <v>0.66666666666666663</v>
      </c>
      <c r="M5" s="135">
        <v>0</v>
      </c>
      <c r="N5" s="135">
        <v>0.33333333333333331</v>
      </c>
      <c r="O5" s="135">
        <v>0</v>
      </c>
      <c r="P5" s="135">
        <v>0</v>
      </c>
      <c r="Q5" s="167">
        <v>1</v>
      </c>
    </row>
    <row r="6" spans="1:17" x14ac:dyDescent="0.3">
      <c r="A6" s="159" t="s">
        <v>45</v>
      </c>
      <c r="B6" s="117">
        <v>1</v>
      </c>
      <c r="C6" s="117">
        <v>6</v>
      </c>
      <c r="D6" s="117">
        <v>10</v>
      </c>
      <c r="E6" s="117">
        <v>2</v>
      </c>
      <c r="F6" s="117">
        <v>2</v>
      </c>
      <c r="G6" s="117">
        <v>1</v>
      </c>
      <c r="H6" s="133">
        <f>SUM(B6:G6)</f>
        <v>22</v>
      </c>
      <c r="J6" s="114" t="s">
        <v>45</v>
      </c>
      <c r="K6" s="140">
        <v>4.5454545454545456E-2</v>
      </c>
      <c r="L6" s="140">
        <v>0.27272727272727271</v>
      </c>
      <c r="M6" s="140">
        <v>0.45454545454545453</v>
      </c>
      <c r="N6" s="140">
        <v>9.0909090909090912E-2</v>
      </c>
      <c r="O6" s="140">
        <v>9.0909090909090912E-2</v>
      </c>
      <c r="P6" s="140">
        <v>4.5454545454545456E-2</v>
      </c>
      <c r="Q6" s="107">
        <v>1</v>
      </c>
    </row>
    <row r="7" spans="1:17" x14ac:dyDescent="0.3">
      <c r="A7" s="115" t="s">
        <v>47</v>
      </c>
      <c r="B7" s="132">
        <v>0</v>
      </c>
      <c r="C7" s="132">
        <v>0</v>
      </c>
      <c r="D7" s="132">
        <v>0</v>
      </c>
      <c r="E7" s="132">
        <v>0</v>
      </c>
      <c r="F7" s="132">
        <v>0</v>
      </c>
      <c r="G7" s="132">
        <v>0</v>
      </c>
      <c r="H7" s="134">
        <v>0</v>
      </c>
      <c r="J7" s="115" t="s">
        <v>47</v>
      </c>
      <c r="K7" s="164" t="s">
        <v>108</v>
      </c>
      <c r="L7" s="164" t="s">
        <v>108</v>
      </c>
      <c r="M7" s="164" t="s">
        <v>108</v>
      </c>
      <c r="N7" s="164" t="s">
        <v>108</v>
      </c>
      <c r="O7" s="164" t="s">
        <v>108</v>
      </c>
      <c r="P7" s="164" t="s">
        <v>108</v>
      </c>
      <c r="Q7" s="165" t="s">
        <v>108</v>
      </c>
    </row>
    <row r="8" spans="1:17" x14ac:dyDescent="0.3">
      <c r="A8" s="119"/>
      <c r="B8" s="120"/>
      <c r="C8" s="120"/>
      <c r="D8" s="120"/>
      <c r="E8" s="120"/>
      <c r="F8" s="120"/>
      <c r="G8" s="120"/>
      <c r="H8" s="119"/>
      <c r="J8" s="119"/>
      <c r="K8" s="55"/>
      <c r="L8" s="55"/>
      <c r="M8" s="55"/>
      <c r="N8" s="55"/>
      <c r="O8" s="55"/>
      <c r="P8" s="55"/>
      <c r="Q8" s="55"/>
    </row>
    <row r="9" spans="1:17" ht="39.6" x14ac:dyDescent="0.3">
      <c r="A9" s="118" t="s">
        <v>111</v>
      </c>
      <c r="B9" s="121" t="s">
        <v>71</v>
      </c>
      <c r="C9" s="121" t="s">
        <v>72</v>
      </c>
      <c r="D9" s="121" t="s">
        <v>73</v>
      </c>
      <c r="E9" s="121" t="s">
        <v>74</v>
      </c>
      <c r="F9" s="121" t="s">
        <v>75</v>
      </c>
      <c r="G9" s="121" t="s">
        <v>124</v>
      </c>
      <c r="H9" s="121" t="s">
        <v>35</v>
      </c>
      <c r="J9" s="118" t="s">
        <v>111</v>
      </c>
      <c r="K9" s="121" t="s">
        <v>71</v>
      </c>
      <c r="L9" s="121" t="s">
        <v>72</v>
      </c>
      <c r="M9" s="121" t="s">
        <v>73</v>
      </c>
      <c r="N9" s="121" t="s">
        <v>74</v>
      </c>
      <c r="O9" s="121" t="s">
        <v>75</v>
      </c>
      <c r="P9" s="121" t="s">
        <v>124</v>
      </c>
      <c r="Q9" s="121" t="s">
        <v>35</v>
      </c>
    </row>
    <row r="10" spans="1:17" x14ac:dyDescent="0.3">
      <c r="A10" s="114" t="s">
        <v>112</v>
      </c>
      <c r="B10" s="11">
        <v>1</v>
      </c>
      <c r="C10" s="11">
        <v>0</v>
      </c>
      <c r="D10" s="11">
        <v>0</v>
      </c>
      <c r="E10" s="11">
        <v>0</v>
      </c>
      <c r="F10" s="11">
        <v>0</v>
      </c>
      <c r="G10" s="11">
        <v>0</v>
      </c>
      <c r="H10" s="133">
        <f>SUM(B10:G10)</f>
        <v>1</v>
      </c>
      <c r="J10" s="114" t="s">
        <v>112</v>
      </c>
      <c r="K10" s="135">
        <v>1</v>
      </c>
      <c r="L10" s="135">
        <v>0</v>
      </c>
      <c r="M10" s="135">
        <v>0</v>
      </c>
      <c r="N10" s="135">
        <v>0</v>
      </c>
      <c r="O10" s="135">
        <v>0</v>
      </c>
      <c r="P10" s="135">
        <v>0</v>
      </c>
      <c r="Q10" s="107">
        <v>1</v>
      </c>
    </row>
    <row r="11" spans="1:17" x14ac:dyDescent="0.3">
      <c r="A11" s="114" t="s">
        <v>113</v>
      </c>
      <c r="B11" s="11">
        <v>0</v>
      </c>
      <c r="C11" s="11">
        <v>3</v>
      </c>
      <c r="D11" s="11">
        <v>2</v>
      </c>
      <c r="E11" s="11">
        <v>1</v>
      </c>
      <c r="F11" s="11">
        <v>1</v>
      </c>
      <c r="G11" s="11">
        <v>0</v>
      </c>
      <c r="H11" s="133">
        <f t="shared" ref="H11:H15" si="0">SUM(B11:G11)</f>
        <v>7</v>
      </c>
      <c r="J11" s="114" t="s">
        <v>113</v>
      </c>
      <c r="K11" s="43">
        <v>0</v>
      </c>
      <c r="L11" s="43">
        <v>0.42857142857142855</v>
      </c>
      <c r="M11" s="43">
        <v>0.2857142857142857</v>
      </c>
      <c r="N11" s="43">
        <v>0.14285714285714285</v>
      </c>
      <c r="O11" s="43">
        <v>0.14285714285714285</v>
      </c>
      <c r="P11" s="43">
        <v>0</v>
      </c>
      <c r="Q11" s="107">
        <v>0.99999999999999978</v>
      </c>
    </row>
    <row r="12" spans="1:17" x14ac:dyDescent="0.3">
      <c r="A12" s="114" t="s">
        <v>114</v>
      </c>
      <c r="B12" s="11">
        <v>0</v>
      </c>
      <c r="C12" s="11">
        <v>4</v>
      </c>
      <c r="D12" s="11">
        <v>3</v>
      </c>
      <c r="E12" s="11">
        <v>0</v>
      </c>
      <c r="F12" s="11">
        <v>1</v>
      </c>
      <c r="G12" s="11">
        <v>0</v>
      </c>
      <c r="H12" s="133">
        <f t="shared" si="0"/>
        <v>8</v>
      </c>
      <c r="J12" s="114" t="s">
        <v>114</v>
      </c>
      <c r="K12" s="43">
        <v>0</v>
      </c>
      <c r="L12" s="43">
        <v>0.5</v>
      </c>
      <c r="M12" s="43">
        <v>0.375</v>
      </c>
      <c r="N12" s="43">
        <v>0</v>
      </c>
      <c r="O12" s="43">
        <v>0.125</v>
      </c>
      <c r="P12" s="43">
        <v>0</v>
      </c>
      <c r="Q12" s="107">
        <v>1</v>
      </c>
    </row>
    <row r="13" spans="1:17" x14ac:dyDescent="0.3">
      <c r="A13" s="114" t="s">
        <v>115</v>
      </c>
      <c r="B13" s="11">
        <v>0</v>
      </c>
      <c r="C13" s="11">
        <v>1</v>
      </c>
      <c r="D13" s="11">
        <v>3</v>
      </c>
      <c r="E13" s="11">
        <v>2</v>
      </c>
      <c r="F13" s="11">
        <v>0</v>
      </c>
      <c r="G13" s="11">
        <v>0</v>
      </c>
      <c r="H13" s="133">
        <f t="shared" si="0"/>
        <v>6</v>
      </c>
      <c r="J13" s="114" t="s">
        <v>115</v>
      </c>
      <c r="K13" s="43">
        <v>0</v>
      </c>
      <c r="L13" s="43">
        <v>0.16666666666666666</v>
      </c>
      <c r="M13" s="43">
        <v>0.5</v>
      </c>
      <c r="N13" s="43">
        <v>0.33333333333333331</v>
      </c>
      <c r="O13" s="43">
        <v>0</v>
      </c>
      <c r="P13" s="43">
        <v>0</v>
      </c>
      <c r="Q13" s="107">
        <v>1</v>
      </c>
    </row>
    <row r="14" spans="1:17" x14ac:dyDescent="0.3">
      <c r="A14" s="114" t="s">
        <v>116</v>
      </c>
      <c r="B14" s="11">
        <v>0</v>
      </c>
      <c r="C14" s="11">
        <v>0</v>
      </c>
      <c r="D14" s="11">
        <v>2</v>
      </c>
      <c r="E14" s="11">
        <v>0</v>
      </c>
      <c r="F14" s="11">
        <v>0</v>
      </c>
      <c r="G14" s="11">
        <v>1</v>
      </c>
      <c r="H14" s="80">
        <f t="shared" si="0"/>
        <v>3</v>
      </c>
      <c r="J14" s="114" t="s">
        <v>116</v>
      </c>
      <c r="K14" s="43">
        <v>0</v>
      </c>
      <c r="L14" s="43">
        <v>0</v>
      </c>
      <c r="M14" s="43">
        <v>0.66666666666666663</v>
      </c>
      <c r="N14" s="43">
        <v>0</v>
      </c>
      <c r="O14" s="43">
        <v>0</v>
      </c>
      <c r="P14" s="43">
        <v>0.33333333333333331</v>
      </c>
      <c r="Q14" s="107">
        <v>1</v>
      </c>
    </row>
    <row r="15" spans="1:17" x14ac:dyDescent="0.3">
      <c r="A15" s="159" t="s">
        <v>117</v>
      </c>
      <c r="B15" s="139">
        <v>0</v>
      </c>
      <c r="C15" s="139">
        <v>0</v>
      </c>
      <c r="D15" s="139">
        <v>0</v>
      </c>
      <c r="E15" s="139">
        <v>0</v>
      </c>
      <c r="F15" s="139">
        <v>0</v>
      </c>
      <c r="G15" s="139">
        <v>0</v>
      </c>
      <c r="H15" s="168">
        <f t="shared" si="0"/>
        <v>0</v>
      </c>
      <c r="I15" s="28"/>
      <c r="J15" s="159" t="s">
        <v>117</v>
      </c>
      <c r="K15" s="147" t="s">
        <v>108</v>
      </c>
      <c r="L15" s="147" t="s">
        <v>108</v>
      </c>
      <c r="M15" s="147" t="s">
        <v>108</v>
      </c>
      <c r="N15" s="147" t="s">
        <v>108</v>
      </c>
      <c r="O15" s="147" t="s">
        <v>108</v>
      </c>
      <c r="P15" s="147" t="s">
        <v>108</v>
      </c>
      <c r="Q15" s="148" t="s">
        <v>108</v>
      </c>
    </row>
    <row r="16" spans="1:17" x14ac:dyDescent="0.3">
      <c r="A16" s="115" t="s">
        <v>47</v>
      </c>
      <c r="B16" s="132">
        <v>0</v>
      </c>
      <c r="C16" s="132">
        <v>0</v>
      </c>
      <c r="D16" s="132">
        <v>0</v>
      </c>
      <c r="E16" s="132">
        <v>0</v>
      </c>
      <c r="F16" s="132">
        <v>0</v>
      </c>
      <c r="G16" s="132">
        <v>0</v>
      </c>
      <c r="H16" s="134">
        <v>0</v>
      </c>
      <c r="J16" s="115" t="s">
        <v>47</v>
      </c>
      <c r="K16" s="164" t="s">
        <v>108</v>
      </c>
      <c r="L16" s="164" t="s">
        <v>108</v>
      </c>
      <c r="M16" s="164" t="s">
        <v>108</v>
      </c>
      <c r="N16" s="164" t="s">
        <v>108</v>
      </c>
      <c r="O16" s="164" t="s">
        <v>108</v>
      </c>
      <c r="P16" s="164" t="s">
        <v>108</v>
      </c>
      <c r="Q16" s="165" t="s">
        <v>108</v>
      </c>
    </row>
    <row r="17" spans="1:17" x14ac:dyDescent="0.3">
      <c r="A17" s="105"/>
      <c r="B17" s="105"/>
      <c r="C17" s="105"/>
      <c r="D17" s="105"/>
      <c r="E17" s="105"/>
      <c r="F17" s="105"/>
      <c r="G17" s="105"/>
      <c r="H17" s="105"/>
      <c r="J17" s="105"/>
      <c r="K17" s="55"/>
      <c r="L17" s="55"/>
      <c r="M17" s="55"/>
      <c r="N17" s="55"/>
      <c r="O17" s="55"/>
      <c r="P17" s="55"/>
      <c r="Q17" s="55"/>
    </row>
    <row r="18" spans="1:17" ht="39.6" x14ac:dyDescent="0.3">
      <c r="A18" s="118" t="s">
        <v>121</v>
      </c>
      <c r="B18" s="121" t="s">
        <v>71</v>
      </c>
      <c r="C18" s="121" t="s">
        <v>72</v>
      </c>
      <c r="D18" s="121" t="s">
        <v>73</v>
      </c>
      <c r="E18" s="121" t="s">
        <v>74</v>
      </c>
      <c r="F18" s="121" t="s">
        <v>75</v>
      </c>
      <c r="G18" s="121" t="s">
        <v>124</v>
      </c>
      <c r="H18" s="121" t="s">
        <v>35</v>
      </c>
      <c r="J18" s="118" t="s">
        <v>121</v>
      </c>
      <c r="K18" s="121" t="s">
        <v>71</v>
      </c>
      <c r="L18" s="121" t="s">
        <v>72</v>
      </c>
      <c r="M18" s="121" t="s">
        <v>73</v>
      </c>
      <c r="N18" s="121" t="s">
        <v>74</v>
      </c>
      <c r="O18" s="121" t="s">
        <v>75</v>
      </c>
      <c r="P18" s="121" t="s">
        <v>124</v>
      </c>
      <c r="Q18" s="121" t="s">
        <v>35</v>
      </c>
    </row>
    <row r="19" spans="1:17" x14ac:dyDescent="0.3">
      <c r="A19" s="114" t="s">
        <v>56</v>
      </c>
      <c r="B19" s="11">
        <v>0</v>
      </c>
      <c r="C19" s="11">
        <v>0</v>
      </c>
      <c r="D19" s="11">
        <v>0</v>
      </c>
      <c r="E19" s="11">
        <v>1</v>
      </c>
      <c r="F19" s="11">
        <v>0</v>
      </c>
      <c r="G19" s="11">
        <v>0</v>
      </c>
      <c r="H19" s="133">
        <f>SUM(B19:G19)</f>
        <v>1</v>
      </c>
      <c r="J19" s="114" t="s">
        <v>56</v>
      </c>
      <c r="K19" s="43">
        <v>0</v>
      </c>
      <c r="L19" s="43">
        <v>0</v>
      </c>
      <c r="M19" s="43">
        <v>0</v>
      </c>
      <c r="N19" s="43">
        <v>1</v>
      </c>
      <c r="O19" s="43">
        <v>0</v>
      </c>
      <c r="P19" s="43">
        <v>0</v>
      </c>
      <c r="Q19" s="107">
        <v>1</v>
      </c>
    </row>
    <row r="20" spans="1:17" x14ac:dyDescent="0.3">
      <c r="A20" s="114" t="s">
        <v>55</v>
      </c>
      <c r="B20" s="11">
        <v>0</v>
      </c>
      <c r="C20" s="11">
        <v>0</v>
      </c>
      <c r="D20" s="11">
        <v>0</v>
      </c>
      <c r="E20" s="11">
        <v>0</v>
      </c>
      <c r="F20" s="11">
        <v>0</v>
      </c>
      <c r="G20" s="11">
        <v>0</v>
      </c>
      <c r="H20" s="133">
        <f t="shared" ref="H20:H24" si="1">SUM(B20:G20)</f>
        <v>0</v>
      </c>
      <c r="J20" s="114" t="s">
        <v>55</v>
      </c>
      <c r="K20" s="109" t="s">
        <v>108</v>
      </c>
      <c r="L20" s="109" t="s">
        <v>108</v>
      </c>
      <c r="M20" s="109" t="s">
        <v>108</v>
      </c>
      <c r="N20" s="109" t="s">
        <v>108</v>
      </c>
      <c r="O20" s="109" t="s">
        <v>108</v>
      </c>
      <c r="P20" s="109" t="s">
        <v>108</v>
      </c>
      <c r="Q20" s="112" t="s">
        <v>108</v>
      </c>
    </row>
    <row r="21" spans="1:17" x14ac:dyDescent="0.3">
      <c r="A21" s="114" t="s">
        <v>103</v>
      </c>
      <c r="B21" s="11">
        <v>0</v>
      </c>
      <c r="C21" s="11">
        <v>0</v>
      </c>
      <c r="D21" s="11">
        <v>0</v>
      </c>
      <c r="E21" s="11">
        <v>0</v>
      </c>
      <c r="F21" s="11">
        <v>0</v>
      </c>
      <c r="G21" s="11">
        <v>0</v>
      </c>
      <c r="H21" s="80">
        <f>SUM(B21:G21)</f>
        <v>0</v>
      </c>
      <c r="J21" s="114" t="s">
        <v>103</v>
      </c>
      <c r="K21" s="109" t="s">
        <v>108</v>
      </c>
      <c r="L21" s="109" t="s">
        <v>108</v>
      </c>
      <c r="M21" s="109" t="s">
        <v>108</v>
      </c>
      <c r="N21" s="109" t="s">
        <v>108</v>
      </c>
      <c r="O21" s="109" t="s">
        <v>108</v>
      </c>
      <c r="P21" s="109" t="s">
        <v>108</v>
      </c>
      <c r="Q21" s="112" t="s">
        <v>108</v>
      </c>
    </row>
    <row r="22" spans="1:17" x14ac:dyDescent="0.3">
      <c r="A22" s="114" t="s">
        <v>171</v>
      </c>
      <c r="B22" s="11">
        <v>0</v>
      </c>
      <c r="C22" s="11">
        <v>2</v>
      </c>
      <c r="D22" s="11">
        <v>0</v>
      </c>
      <c r="E22" s="11">
        <v>0</v>
      </c>
      <c r="F22" s="11">
        <v>0</v>
      </c>
      <c r="G22" s="11">
        <v>0</v>
      </c>
      <c r="H22" s="80">
        <f>SUM(B22:G22)</f>
        <v>2</v>
      </c>
      <c r="J22" s="114" t="s">
        <v>171</v>
      </c>
      <c r="K22" s="109">
        <v>0</v>
      </c>
      <c r="L22" s="43">
        <v>1</v>
      </c>
      <c r="M22" s="43">
        <v>0</v>
      </c>
      <c r="N22" s="43">
        <v>0</v>
      </c>
      <c r="O22" s="43">
        <v>0</v>
      </c>
      <c r="P22" s="43">
        <v>0</v>
      </c>
      <c r="Q22" s="107">
        <v>1</v>
      </c>
    </row>
    <row r="23" spans="1:17" x14ac:dyDescent="0.3">
      <c r="A23" s="114" t="s">
        <v>54</v>
      </c>
      <c r="B23" s="11">
        <v>1</v>
      </c>
      <c r="C23" s="11">
        <v>4</v>
      </c>
      <c r="D23" s="11">
        <v>10</v>
      </c>
      <c r="E23" s="11">
        <v>1</v>
      </c>
      <c r="F23" s="11">
        <v>1</v>
      </c>
      <c r="G23" s="11">
        <v>1</v>
      </c>
      <c r="H23" s="133">
        <f>SUM(B23:G23)</f>
        <v>18</v>
      </c>
      <c r="J23" s="114" t="s">
        <v>54</v>
      </c>
      <c r="K23" s="43">
        <v>5.5555555555555552E-2</v>
      </c>
      <c r="L23" s="43">
        <v>0.22222222222222221</v>
      </c>
      <c r="M23" s="43">
        <v>0.55555555555555558</v>
      </c>
      <c r="N23" s="43">
        <v>5.5555555555555552E-2</v>
      </c>
      <c r="O23" s="43">
        <v>5.5555555555555552E-2</v>
      </c>
      <c r="P23" s="43">
        <v>5.5555555555555552E-2</v>
      </c>
      <c r="Q23" s="107">
        <v>1</v>
      </c>
    </row>
    <row r="24" spans="1:17" x14ac:dyDescent="0.3">
      <c r="A24" s="115" t="s">
        <v>47</v>
      </c>
      <c r="B24" s="55">
        <v>0</v>
      </c>
      <c r="C24" s="55">
        <v>2</v>
      </c>
      <c r="D24" s="55">
        <v>0</v>
      </c>
      <c r="E24" s="55">
        <v>1</v>
      </c>
      <c r="F24" s="55">
        <v>1</v>
      </c>
      <c r="G24" s="55">
        <v>0</v>
      </c>
      <c r="H24" s="64">
        <f t="shared" si="1"/>
        <v>4</v>
      </c>
      <c r="J24" s="115" t="s">
        <v>47</v>
      </c>
      <c r="K24" s="60">
        <v>0</v>
      </c>
      <c r="L24" s="60">
        <v>0.5</v>
      </c>
      <c r="M24" s="60">
        <v>0</v>
      </c>
      <c r="N24" s="60">
        <v>0.25</v>
      </c>
      <c r="O24" s="60">
        <v>0.25</v>
      </c>
      <c r="P24" s="60">
        <v>0</v>
      </c>
      <c r="Q24" s="108">
        <v>1</v>
      </c>
    </row>
    <row r="25" spans="1:17" x14ac:dyDescent="0.3">
      <c r="Q25" s="33" t="s">
        <v>43</v>
      </c>
    </row>
    <row r="26" spans="1:17" x14ac:dyDescent="0.3">
      <c r="A26" s="122" t="s">
        <v>126</v>
      </c>
      <c r="B26" s="122"/>
      <c r="C26" s="122"/>
      <c r="D26" s="122"/>
      <c r="E26" s="122"/>
      <c r="F26" s="122"/>
      <c r="G26" s="122"/>
      <c r="H26" s="122"/>
      <c r="I26" s="122"/>
      <c r="J26" s="122"/>
    </row>
    <row r="28" spans="1:17" x14ac:dyDescent="0.3">
      <c r="A28" s="89" t="s">
        <v>57</v>
      </c>
    </row>
    <row r="29" spans="1:17" ht="42.6" customHeight="1" x14ac:dyDescent="0.3">
      <c r="A29" s="211" t="s">
        <v>86</v>
      </c>
      <c r="B29" s="211"/>
      <c r="C29" s="211"/>
      <c r="D29" s="211"/>
      <c r="E29" s="211"/>
      <c r="F29" s="211"/>
      <c r="G29" s="211"/>
      <c r="H29" s="211"/>
    </row>
    <row r="30" spans="1:17" ht="42.6" customHeight="1" x14ac:dyDescent="0.3">
      <c r="A30" s="203" t="s">
        <v>87</v>
      </c>
      <c r="B30" s="203"/>
      <c r="C30" s="203"/>
      <c r="D30" s="203"/>
      <c r="E30" s="203"/>
      <c r="F30" s="203"/>
      <c r="G30" s="203"/>
      <c r="H30" s="203"/>
    </row>
    <row r="31" spans="1:17" x14ac:dyDescent="0.3">
      <c r="A31" s="212" t="s">
        <v>90</v>
      </c>
      <c r="B31" s="212"/>
      <c r="C31" s="212"/>
      <c r="D31" s="212"/>
      <c r="E31" s="212"/>
      <c r="F31" s="212"/>
      <c r="G31" s="212"/>
      <c r="H31" s="212"/>
    </row>
    <row r="32" spans="1:17" ht="40.799999999999997" customHeight="1" x14ac:dyDescent="0.3">
      <c r="A32" s="213" t="s">
        <v>93</v>
      </c>
      <c r="B32" s="213"/>
      <c r="C32" s="213"/>
      <c r="D32" s="213"/>
      <c r="E32" s="213"/>
      <c r="F32" s="213"/>
      <c r="G32" s="213"/>
      <c r="H32" s="213"/>
    </row>
    <row r="33" spans="1:8" ht="28.2" customHeight="1" x14ac:dyDescent="0.3">
      <c r="A33" s="203" t="s">
        <v>174</v>
      </c>
      <c r="B33" s="203"/>
      <c r="C33" s="203"/>
      <c r="D33" s="203"/>
      <c r="E33" s="203"/>
      <c r="F33" s="203"/>
      <c r="G33" s="203"/>
      <c r="H33" s="203"/>
    </row>
    <row r="34" spans="1:8" ht="42" customHeight="1" x14ac:dyDescent="0.3">
      <c r="A34" s="203" t="s">
        <v>144</v>
      </c>
      <c r="B34" s="203"/>
      <c r="C34" s="203"/>
      <c r="D34" s="203"/>
      <c r="E34" s="203"/>
      <c r="F34" s="203"/>
      <c r="G34" s="203"/>
      <c r="H34" s="203"/>
    </row>
  </sheetData>
  <mergeCells count="11">
    <mergeCell ref="A34:H34"/>
    <mergeCell ref="A33:H33"/>
    <mergeCell ref="K3:Q3"/>
    <mergeCell ref="J3:J4"/>
    <mergeCell ref="A1:H1"/>
    <mergeCell ref="A29:H29"/>
    <mergeCell ref="A30:H30"/>
    <mergeCell ref="A31:H31"/>
    <mergeCell ref="B3:H3"/>
    <mergeCell ref="A3:A4"/>
    <mergeCell ref="A32:H32"/>
  </mergeCells>
  <hyperlinks>
    <hyperlink ref="I1" location="Index!A1" tooltip="Index" display="Index" xr:uid="{D3670942-80E8-4E23-8B0F-DC48B8024EEE}"/>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workbookViewId="0">
      <selection sqref="A1:E1"/>
    </sheetView>
  </sheetViews>
  <sheetFormatPr defaultRowHeight="14.4" x14ac:dyDescent="0.3"/>
  <cols>
    <col min="1" max="1" width="29.21875" customWidth="1"/>
    <col min="5" max="5" width="11.33203125" customWidth="1"/>
  </cols>
  <sheetData>
    <row r="1" spans="1:8" ht="28.8" customHeight="1" x14ac:dyDescent="0.3">
      <c r="A1" s="204" t="s">
        <v>96</v>
      </c>
      <c r="B1" s="204"/>
      <c r="C1" s="204"/>
      <c r="D1" s="204"/>
      <c r="E1" s="204"/>
      <c r="F1" s="66" t="s">
        <v>58</v>
      </c>
      <c r="H1" s="77"/>
    </row>
    <row r="3" spans="1:8" x14ac:dyDescent="0.3">
      <c r="A3" s="88" t="s">
        <v>36</v>
      </c>
    </row>
    <row r="4" spans="1:8" x14ac:dyDescent="0.3">
      <c r="A4" s="22" t="s">
        <v>37</v>
      </c>
      <c r="B4" s="23">
        <v>2017</v>
      </c>
      <c r="C4" s="18">
        <v>2018</v>
      </c>
      <c r="D4" s="18">
        <v>2019</v>
      </c>
    </row>
    <row r="5" spans="1:8" x14ac:dyDescent="0.3">
      <c r="A5" s="11" t="s">
        <v>104</v>
      </c>
      <c r="B5" s="152">
        <v>0</v>
      </c>
      <c r="C5" s="153">
        <v>0</v>
      </c>
      <c r="D5" s="153">
        <v>0</v>
      </c>
    </row>
    <row r="6" spans="1:8" x14ac:dyDescent="0.3">
      <c r="A6" s="11" t="s">
        <v>105</v>
      </c>
      <c r="B6" s="152">
        <v>0</v>
      </c>
      <c r="C6" s="153">
        <v>0</v>
      </c>
      <c r="D6" s="153">
        <v>0</v>
      </c>
    </row>
    <row r="7" spans="1:8" x14ac:dyDescent="0.3">
      <c r="A7" s="11" t="s">
        <v>106</v>
      </c>
      <c r="B7" s="152">
        <v>0</v>
      </c>
      <c r="C7" s="153">
        <v>0</v>
      </c>
      <c r="D7" s="153">
        <v>0</v>
      </c>
    </row>
    <row r="8" spans="1:8" x14ac:dyDescent="0.3">
      <c r="A8" s="11" t="s">
        <v>38</v>
      </c>
      <c r="B8" s="50">
        <v>0</v>
      </c>
      <c r="C8" s="50">
        <v>0</v>
      </c>
      <c r="D8" s="50">
        <v>2</v>
      </c>
    </row>
    <row r="9" spans="1:8" x14ac:dyDescent="0.3">
      <c r="A9" s="11" t="s">
        <v>39</v>
      </c>
      <c r="B9" s="50">
        <v>12</v>
      </c>
      <c r="C9" s="50">
        <v>7</v>
      </c>
      <c r="D9" s="50">
        <v>16</v>
      </c>
    </row>
    <row r="10" spans="1:8" x14ac:dyDescent="0.3">
      <c r="A10" s="11" t="s">
        <v>107</v>
      </c>
      <c r="B10" s="50">
        <v>0</v>
      </c>
      <c r="C10" s="50">
        <v>0</v>
      </c>
      <c r="D10" s="50">
        <v>0</v>
      </c>
    </row>
    <row r="11" spans="1:8" x14ac:dyDescent="0.3">
      <c r="A11" s="24" t="s">
        <v>35</v>
      </c>
      <c r="B11" s="25">
        <v>12</v>
      </c>
      <c r="C11" s="25">
        <v>7</v>
      </c>
      <c r="D11" s="25">
        <v>18</v>
      </c>
    </row>
    <row r="13" spans="1:8" ht="15.6" x14ac:dyDescent="0.3">
      <c r="A13" s="88" t="s">
        <v>88</v>
      </c>
    </row>
    <row r="14" spans="1:8" x14ac:dyDescent="0.3">
      <c r="A14" s="22" t="s">
        <v>37</v>
      </c>
      <c r="B14" s="23">
        <v>2017</v>
      </c>
      <c r="C14" s="18">
        <v>2018</v>
      </c>
      <c r="D14" s="18">
        <v>2019</v>
      </c>
    </row>
    <row r="15" spans="1:8" x14ac:dyDescent="0.3">
      <c r="A15" s="11" t="s">
        <v>104</v>
      </c>
      <c r="B15" s="52">
        <v>0</v>
      </c>
      <c r="C15" s="52">
        <v>0</v>
      </c>
      <c r="D15" s="52">
        <v>0</v>
      </c>
    </row>
    <row r="16" spans="1:8" x14ac:dyDescent="0.3">
      <c r="A16" s="11" t="s">
        <v>105</v>
      </c>
      <c r="B16" s="52">
        <v>0</v>
      </c>
      <c r="C16" s="52">
        <v>0</v>
      </c>
      <c r="D16" s="52">
        <v>0</v>
      </c>
    </row>
    <row r="17" spans="1:9" x14ac:dyDescent="0.3">
      <c r="A17" s="11" t="s">
        <v>106</v>
      </c>
      <c r="B17" s="52">
        <v>0</v>
      </c>
      <c r="C17" s="52">
        <v>0</v>
      </c>
      <c r="D17" s="52">
        <v>0</v>
      </c>
    </row>
    <row r="18" spans="1:9" x14ac:dyDescent="0.3">
      <c r="A18" s="11" t="s">
        <v>38</v>
      </c>
      <c r="B18" s="52">
        <v>0</v>
      </c>
      <c r="C18" s="52">
        <v>0</v>
      </c>
      <c r="D18" s="52">
        <v>0.1111111111111111</v>
      </c>
    </row>
    <row r="19" spans="1:9" x14ac:dyDescent="0.3">
      <c r="A19" s="11" t="s">
        <v>39</v>
      </c>
      <c r="B19" s="155">
        <v>1</v>
      </c>
      <c r="C19" s="155">
        <v>1</v>
      </c>
      <c r="D19" s="155">
        <v>0.88888888888888884</v>
      </c>
    </row>
    <row r="20" spans="1:9" x14ac:dyDescent="0.3">
      <c r="A20" s="11" t="s">
        <v>107</v>
      </c>
      <c r="B20" s="52">
        <v>0</v>
      </c>
      <c r="C20" s="52">
        <v>0</v>
      </c>
      <c r="D20" s="52">
        <v>0</v>
      </c>
    </row>
    <row r="21" spans="1:9" x14ac:dyDescent="0.3">
      <c r="A21" s="24" t="s">
        <v>35</v>
      </c>
      <c r="B21" s="57">
        <v>1</v>
      </c>
      <c r="C21" s="57">
        <v>1</v>
      </c>
      <c r="D21" s="57">
        <v>1</v>
      </c>
    </row>
    <row r="22" spans="1:9" x14ac:dyDescent="0.3">
      <c r="D22" s="59" t="s">
        <v>43</v>
      </c>
    </row>
    <row r="23" spans="1:9" x14ac:dyDescent="0.3">
      <c r="D23" s="59"/>
    </row>
    <row r="24" spans="1:9" x14ac:dyDescent="0.3">
      <c r="A24" s="46" t="s">
        <v>57</v>
      </c>
    </row>
    <row r="25" spans="1:9" ht="42.6" customHeight="1" x14ac:dyDescent="0.3">
      <c r="A25" s="211" t="s">
        <v>86</v>
      </c>
      <c r="B25" s="211"/>
      <c r="C25" s="211"/>
      <c r="D25" s="211"/>
      <c r="E25" s="211"/>
      <c r="F25" s="211"/>
      <c r="G25" s="211"/>
    </row>
    <row r="26" spans="1:9" ht="43.8" customHeight="1" x14ac:dyDescent="0.3">
      <c r="A26" s="203" t="s">
        <v>87</v>
      </c>
      <c r="B26" s="203"/>
      <c r="C26" s="203"/>
      <c r="D26" s="203"/>
      <c r="E26" s="203"/>
      <c r="F26" s="203"/>
      <c r="G26" s="203"/>
      <c r="H26" s="68"/>
      <c r="I26" s="68"/>
    </row>
    <row r="27" spans="1:9" ht="55.8" customHeight="1" x14ac:dyDescent="0.3">
      <c r="A27" s="203" t="s">
        <v>127</v>
      </c>
      <c r="B27" s="203"/>
      <c r="C27" s="203"/>
      <c r="D27" s="203"/>
      <c r="E27" s="203"/>
      <c r="F27" s="203"/>
      <c r="G27" s="203"/>
    </row>
    <row r="28" spans="1:9" x14ac:dyDescent="0.3">
      <c r="A28" s="203"/>
      <c r="B28" s="203"/>
      <c r="C28" s="203"/>
      <c r="D28" s="203"/>
      <c r="E28" s="203"/>
      <c r="F28" s="203"/>
      <c r="G28" s="203"/>
    </row>
  </sheetData>
  <mergeCells count="5">
    <mergeCell ref="A28:G28"/>
    <mergeCell ref="A1:E1"/>
    <mergeCell ref="A26:G26"/>
    <mergeCell ref="A27:G27"/>
    <mergeCell ref="A25:G25"/>
  </mergeCells>
  <hyperlinks>
    <hyperlink ref="F1" location="Index!A1" tooltip="Index" display="Index" xr:uid="{00000000-0004-0000-07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sqref="A1:E1"/>
    </sheetView>
  </sheetViews>
  <sheetFormatPr defaultRowHeight="14.4" x14ac:dyDescent="0.3"/>
  <cols>
    <col min="1" max="1" width="18.88671875" customWidth="1"/>
    <col min="2" max="2" width="19.88671875" customWidth="1"/>
    <col min="3" max="10" width="9.109375" bestFit="1" customWidth="1"/>
  </cols>
  <sheetData>
    <row r="1" spans="1:10" ht="30.6" customHeight="1" x14ac:dyDescent="0.3">
      <c r="A1" s="224" t="s">
        <v>132</v>
      </c>
      <c r="B1" s="224"/>
      <c r="C1" s="224"/>
      <c r="D1" s="224"/>
      <c r="E1" s="224"/>
      <c r="F1" s="66" t="s">
        <v>58</v>
      </c>
      <c r="G1" s="81"/>
      <c r="I1" s="81"/>
      <c r="J1" s="81"/>
    </row>
    <row r="2" spans="1:10" x14ac:dyDescent="0.3">
      <c r="A2" s="11"/>
      <c r="B2" s="11"/>
      <c r="C2" s="11"/>
      <c r="D2" s="11"/>
      <c r="E2" s="11"/>
      <c r="F2" s="11"/>
      <c r="G2" s="11"/>
      <c r="H2" s="11"/>
      <c r="I2" s="11"/>
      <c r="J2" s="11"/>
    </row>
    <row r="3" spans="1:10" x14ac:dyDescent="0.3">
      <c r="A3" s="26" t="s">
        <v>77</v>
      </c>
      <c r="B3" s="17" t="s">
        <v>146</v>
      </c>
    </row>
    <row r="4" spans="1:10" x14ac:dyDescent="0.3">
      <c r="A4" s="76" t="s">
        <v>40</v>
      </c>
      <c r="B4" s="83">
        <v>5.58</v>
      </c>
      <c r="D4" s="137"/>
    </row>
    <row r="5" spans="1:10" x14ac:dyDescent="0.3">
      <c r="A5" s="58" t="s">
        <v>41</v>
      </c>
      <c r="B5" s="84">
        <v>5</v>
      </c>
    </row>
    <row r="6" spans="1:10" x14ac:dyDescent="0.3">
      <c r="A6" s="11"/>
      <c r="B6" s="59" t="s">
        <v>43</v>
      </c>
      <c r="C6" s="11"/>
      <c r="E6" s="11"/>
      <c r="F6" s="11"/>
      <c r="G6" s="11"/>
      <c r="H6" s="11"/>
      <c r="I6" s="11"/>
      <c r="J6" s="11"/>
    </row>
    <row r="7" spans="1:10" x14ac:dyDescent="0.3">
      <c r="A7" s="76"/>
      <c r="B7" s="76"/>
      <c r="C7" s="21"/>
      <c r="D7" s="21"/>
    </row>
    <row r="8" spans="1:10" x14ac:dyDescent="0.3">
      <c r="A8" s="89" t="s">
        <v>57</v>
      </c>
      <c r="B8" s="89"/>
      <c r="C8" s="21"/>
      <c r="D8" s="21"/>
      <c r="G8" s="28"/>
      <c r="H8" s="75"/>
      <c r="I8" s="75"/>
      <c r="J8" s="75"/>
    </row>
    <row r="9" spans="1:10" ht="43.8" customHeight="1" x14ac:dyDescent="0.3">
      <c r="A9" s="211" t="s">
        <v>86</v>
      </c>
      <c r="B9" s="211"/>
      <c r="C9" s="211"/>
      <c r="D9" s="211"/>
      <c r="E9" s="211"/>
      <c r="F9" s="211"/>
      <c r="G9" s="211"/>
      <c r="H9" s="75"/>
      <c r="I9" s="75"/>
      <c r="J9" s="75"/>
    </row>
    <row r="10" spans="1:10" ht="43.8" customHeight="1" x14ac:dyDescent="0.3">
      <c r="A10" s="203" t="s">
        <v>87</v>
      </c>
      <c r="B10" s="203"/>
      <c r="C10" s="203"/>
      <c r="D10" s="203"/>
      <c r="E10" s="203"/>
      <c r="F10" s="203"/>
      <c r="G10" s="203"/>
    </row>
    <row r="11" spans="1:10" x14ac:dyDescent="0.3">
      <c r="A11" s="212" t="s">
        <v>90</v>
      </c>
      <c r="B11" s="212"/>
      <c r="C11" s="212"/>
      <c r="D11" s="212"/>
      <c r="E11" s="212"/>
      <c r="F11" s="212"/>
      <c r="G11" s="212"/>
    </row>
  </sheetData>
  <mergeCells count="4">
    <mergeCell ref="A1:E1"/>
    <mergeCell ref="A10:G10"/>
    <mergeCell ref="A11:G11"/>
    <mergeCell ref="A9:G9"/>
  </mergeCells>
  <hyperlinks>
    <hyperlink ref="F1" location="Index!A1" tooltip="Index" display="Index" xr:uid="{00000000-0004-0000-08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workbookViewId="0">
      <selection sqref="A1:E1"/>
    </sheetView>
  </sheetViews>
  <sheetFormatPr defaultRowHeight="14.4" x14ac:dyDescent="0.3"/>
  <cols>
    <col min="1" max="1" width="18.33203125" customWidth="1"/>
    <col min="2" max="2" width="17.5546875" customWidth="1"/>
    <col min="3" max="3" width="17.109375" customWidth="1"/>
    <col min="5" max="5" width="8.44140625" customWidth="1"/>
  </cols>
  <sheetData>
    <row r="1" spans="1:8" ht="30.6" customHeight="1" x14ac:dyDescent="0.3">
      <c r="A1" s="224" t="s">
        <v>131</v>
      </c>
      <c r="B1" s="224"/>
      <c r="C1" s="224"/>
      <c r="D1" s="224"/>
      <c r="E1" s="224"/>
      <c r="F1" s="66" t="s">
        <v>58</v>
      </c>
      <c r="G1" s="81"/>
      <c r="H1" s="81"/>
    </row>
    <row r="2" spans="1:8" x14ac:dyDescent="0.3">
      <c r="A2" s="11"/>
      <c r="B2" s="11"/>
      <c r="C2" s="11"/>
      <c r="D2" s="11"/>
      <c r="E2" s="11"/>
      <c r="F2" s="11"/>
    </row>
    <row r="3" spans="1:8" ht="28.8" x14ac:dyDescent="0.3">
      <c r="A3" s="29" t="s">
        <v>91</v>
      </c>
      <c r="B3" s="32" t="s">
        <v>42</v>
      </c>
      <c r="C3" s="32" t="s">
        <v>92</v>
      </c>
      <c r="D3" s="11"/>
      <c r="E3" s="11"/>
      <c r="F3" s="11"/>
    </row>
    <row r="4" spans="1:8" x14ac:dyDescent="0.3">
      <c r="A4" s="76" t="s">
        <v>71</v>
      </c>
      <c r="B4" s="61">
        <v>8</v>
      </c>
      <c r="C4" s="43">
        <v>0.22857142857142856</v>
      </c>
      <c r="D4" s="43"/>
      <c r="E4" s="11"/>
      <c r="F4" s="11"/>
    </row>
    <row r="5" spans="1:8" x14ac:dyDescent="0.3">
      <c r="A5" s="76" t="s">
        <v>72</v>
      </c>
      <c r="B5" s="61">
        <v>2</v>
      </c>
      <c r="C5" s="43">
        <v>5.7142857142857141E-2</v>
      </c>
      <c r="D5" s="43"/>
      <c r="E5" s="11"/>
      <c r="F5" s="11"/>
    </row>
    <row r="6" spans="1:8" x14ac:dyDescent="0.3">
      <c r="A6" s="76" t="s">
        <v>73</v>
      </c>
      <c r="B6" s="61">
        <v>13</v>
      </c>
      <c r="C6" s="43">
        <v>0.37142857142857144</v>
      </c>
      <c r="D6" s="43"/>
      <c r="E6" s="11"/>
      <c r="F6" s="11"/>
    </row>
    <row r="7" spans="1:8" x14ac:dyDescent="0.3">
      <c r="A7" s="76" t="s">
        <v>74</v>
      </c>
      <c r="B7" s="61">
        <v>6</v>
      </c>
      <c r="C7" s="43">
        <v>0.17142857142857143</v>
      </c>
      <c r="D7" s="43"/>
      <c r="E7" s="11"/>
      <c r="F7" s="11"/>
    </row>
    <row r="8" spans="1:8" x14ac:dyDescent="0.3">
      <c r="A8" s="76" t="s">
        <v>75</v>
      </c>
      <c r="B8" s="61">
        <v>3</v>
      </c>
      <c r="C8" s="43">
        <v>8.5714285714285715E-2</v>
      </c>
      <c r="D8" s="43"/>
      <c r="E8" s="11"/>
      <c r="F8" s="11"/>
    </row>
    <row r="9" spans="1:8" x14ac:dyDescent="0.3">
      <c r="A9" s="86" t="s">
        <v>76</v>
      </c>
      <c r="B9" s="62">
        <v>3</v>
      </c>
      <c r="C9" s="60">
        <v>8.5714285714285715E-2</v>
      </c>
      <c r="D9" s="43"/>
      <c r="E9" s="11"/>
      <c r="F9" s="11"/>
    </row>
    <row r="10" spans="1:8" x14ac:dyDescent="0.3">
      <c r="A10" s="64" t="s">
        <v>35</v>
      </c>
      <c r="B10" s="63">
        <v>35</v>
      </c>
      <c r="C10" s="85">
        <v>1</v>
      </c>
      <c r="D10" s="43"/>
      <c r="E10" s="11"/>
      <c r="F10" s="11"/>
    </row>
    <row r="11" spans="1:8" x14ac:dyDescent="0.3">
      <c r="C11" s="59" t="s">
        <v>43</v>
      </c>
      <c r="D11" s="11"/>
      <c r="E11" s="11"/>
      <c r="F11" s="11"/>
    </row>
    <row r="12" spans="1:8" x14ac:dyDescent="0.3">
      <c r="A12" s="11"/>
      <c r="B12" s="11"/>
      <c r="C12" s="11"/>
      <c r="D12" s="11"/>
      <c r="E12" s="11"/>
      <c r="F12" s="11"/>
    </row>
    <row r="13" spans="1:8" x14ac:dyDescent="0.3">
      <c r="A13" s="11" t="s">
        <v>57</v>
      </c>
      <c r="B13" s="11"/>
      <c r="C13" s="11"/>
      <c r="D13" s="11"/>
      <c r="E13" s="11"/>
      <c r="F13" s="11"/>
    </row>
    <row r="14" spans="1:8" ht="40.799999999999997" customHeight="1" x14ac:dyDescent="0.3">
      <c r="A14" s="211" t="s">
        <v>86</v>
      </c>
      <c r="B14" s="211"/>
      <c r="C14" s="211"/>
      <c r="D14" s="211"/>
      <c r="E14" s="211"/>
      <c r="F14" s="99"/>
      <c r="G14" s="99"/>
    </row>
    <row r="15" spans="1:8" ht="42" customHeight="1" x14ac:dyDescent="0.3">
      <c r="A15" s="203" t="s">
        <v>87</v>
      </c>
      <c r="B15" s="203"/>
      <c r="C15" s="203"/>
      <c r="D15" s="203"/>
      <c r="E15" s="203"/>
      <c r="F15" s="67"/>
      <c r="G15" s="67"/>
    </row>
    <row r="16" spans="1:8" ht="29.4" customHeight="1" x14ac:dyDescent="0.3">
      <c r="A16" s="221" t="s">
        <v>90</v>
      </c>
      <c r="B16" s="221"/>
      <c r="C16" s="221"/>
      <c r="D16" s="221"/>
      <c r="E16" s="221"/>
      <c r="F16" s="91"/>
      <c r="G16" s="91"/>
    </row>
    <row r="17" spans="1:8" ht="53.4" customHeight="1" x14ac:dyDescent="0.3">
      <c r="A17" s="213" t="s">
        <v>93</v>
      </c>
      <c r="B17" s="213"/>
      <c r="C17" s="213"/>
      <c r="D17" s="213"/>
      <c r="E17" s="213"/>
      <c r="F17" s="67"/>
      <c r="G17" s="67"/>
      <c r="H17" s="67"/>
    </row>
    <row r="18" spans="1:8" ht="55.2" customHeight="1" x14ac:dyDescent="0.3">
      <c r="A18" s="213" t="s">
        <v>123</v>
      </c>
      <c r="B18" s="213"/>
      <c r="C18" s="213"/>
      <c r="D18" s="213"/>
      <c r="E18" s="213"/>
      <c r="F18" s="69"/>
      <c r="G18" s="69"/>
      <c r="H18" s="69"/>
    </row>
    <row r="19" spans="1:8" ht="14.4" customHeight="1" x14ac:dyDescent="0.3">
      <c r="A19" s="203"/>
      <c r="B19" s="203"/>
      <c r="C19" s="203"/>
      <c r="D19" s="203"/>
      <c r="E19" s="203"/>
      <c r="F19" s="67"/>
      <c r="G19" s="67"/>
    </row>
    <row r="20" spans="1:8" x14ac:dyDescent="0.3">
      <c r="A20" s="69"/>
      <c r="B20" s="69"/>
      <c r="C20" s="69"/>
      <c r="D20" s="69"/>
    </row>
  </sheetData>
  <mergeCells count="7">
    <mergeCell ref="A19:E19"/>
    <mergeCell ref="A18:E18"/>
    <mergeCell ref="A1:E1"/>
    <mergeCell ref="A17:E17"/>
    <mergeCell ref="A15:E15"/>
    <mergeCell ref="A16:E16"/>
    <mergeCell ref="A14:E14"/>
  </mergeCells>
  <hyperlinks>
    <hyperlink ref="F1" location="Index!A1" tooltip="Index" display="Index" xr:uid="{00000000-0004-0000-09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workbookViewId="0">
      <selection sqref="A1:C1"/>
    </sheetView>
  </sheetViews>
  <sheetFormatPr defaultRowHeight="14.4" x14ac:dyDescent="0.3"/>
  <cols>
    <col min="1" max="1" width="23.5546875" customWidth="1"/>
    <col min="2" max="2" width="16.6640625" customWidth="1"/>
    <col min="3" max="3" width="19" customWidth="1"/>
    <col min="4" max="4" width="11.44140625" customWidth="1"/>
  </cols>
  <sheetData>
    <row r="1" spans="1:5" ht="29.4" customHeight="1" x14ac:dyDescent="0.3">
      <c r="A1" s="204" t="s">
        <v>130</v>
      </c>
      <c r="B1" s="204"/>
      <c r="C1" s="204"/>
      <c r="D1" s="66" t="s">
        <v>58</v>
      </c>
      <c r="E1" s="77"/>
    </row>
    <row r="3" spans="1:5" ht="28.8" x14ac:dyDescent="0.3">
      <c r="A3" s="29" t="s">
        <v>44</v>
      </c>
      <c r="B3" s="32" t="s">
        <v>42</v>
      </c>
      <c r="C3" s="32" t="s">
        <v>82</v>
      </c>
    </row>
    <row r="4" spans="1:5" x14ac:dyDescent="0.3">
      <c r="A4" s="11" t="s">
        <v>46</v>
      </c>
      <c r="B4" s="11">
        <v>10</v>
      </c>
      <c r="C4" s="43">
        <v>0.27027027027027029</v>
      </c>
    </row>
    <row r="5" spans="1:5" x14ac:dyDescent="0.3">
      <c r="A5" s="11" t="s">
        <v>45</v>
      </c>
      <c r="B5" s="11">
        <v>27</v>
      </c>
      <c r="C5" s="43">
        <v>0.72972972972972971</v>
      </c>
    </row>
    <row r="6" spans="1:5" x14ac:dyDescent="0.3">
      <c r="A6" s="11" t="s">
        <v>47</v>
      </c>
      <c r="B6" s="55">
        <v>0</v>
      </c>
      <c r="C6" s="43"/>
    </row>
    <row r="7" spans="1:5" ht="15" customHeight="1" x14ac:dyDescent="0.3">
      <c r="A7" s="24" t="s">
        <v>35</v>
      </c>
      <c r="B7" s="56">
        <v>37</v>
      </c>
      <c r="C7" s="35">
        <v>1</v>
      </c>
    </row>
    <row r="8" spans="1:5" x14ac:dyDescent="0.3">
      <c r="A8" s="11"/>
      <c r="B8" s="11"/>
      <c r="C8" s="44"/>
    </row>
    <row r="9" spans="1:5" x14ac:dyDescent="0.3">
      <c r="A9" s="11"/>
      <c r="B9" s="11"/>
      <c r="C9" s="44"/>
    </row>
    <row r="10" spans="1:5" ht="28.8" x14ac:dyDescent="0.3">
      <c r="A10" s="29" t="s">
        <v>83</v>
      </c>
      <c r="B10" s="32" t="s">
        <v>42</v>
      </c>
      <c r="C10" s="32" t="s">
        <v>82</v>
      </c>
    </row>
    <row r="11" spans="1:5" x14ac:dyDescent="0.3">
      <c r="A11" s="11" t="s">
        <v>48</v>
      </c>
      <c r="B11" s="11">
        <v>3</v>
      </c>
      <c r="C11" s="43">
        <v>8.1081081081081086E-2</v>
      </c>
    </row>
    <row r="12" spans="1:5" x14ac:dyDescent="0.3">
      <c r="A12" s="11" t="s">
        <v>49</v>
      </c>
      <c r="B12" s="11">
        <v>10</v>
      </c>
      <c r="C12" s="43">
        <v>0.27027027027027029</v>
      </c>
    </row>
    <row r="13" spans="1:5" x14ac:dyDescent="0.3">
      <c r="A13" s="11" t="s">
        <v>50</v>
      </c>
      <c r="B13" s="11">
        <v>15</v>
      </c>
      <c r="C13" s="43">
        <v>0.40540540540540543</v>
      </c>
    </row>
    <row r="14" spans="1:5" x14ac:dyDescent="0.3">
      <c r="A14" s="11" t="s">
        <v>51</v>
      </c>
      <c r="B14" s="11">
        <v>3</v>
      </c>
      <c r="C14" s="43">
        <v>8.1081081081081086E-2</v>
      </c>
    </row>
    <row r="15" spans="1:5" x14ac:dyDescent="0.3">
      <c r="A15" s="11" t="s">
        <v>52</v>
      </c>
      <c r="B15" s="11">
        <v>6</v>
      </c>
      <c r="C15" s="43">
        <v>0.16216216216216217</v>
      </c>
    </row>
    <row r="16" spans="1:5" x14ac:dyDescent="0.3">
      <c r="A16" s="11" t="s">
        <v>53</v>
      </c>
      <c r="B16" s="11">
        <v>0</v>
      </c>
      <c r="C16" s="43">
        <v>0</v>
      </c>
    </row>
    <row r="17" spans="1:6" x14ac:dyDescent="0.3">
      <c r="A17" s="11" t="s">
        <v>47</v>
      </c>
      <c r="B17" s="42">
        <v>0</v>
      </c>
      <c r="C17" s="43"/>
    </row>
    <row r="18" spans="1:6" x14ac:dyDescent="0.3">
      <c r="A18" s="24" t="s">
        <v>35</v>
      </c>
      <c r="B18" s="34">
        <v>37</v>
      </c>
      <c r="C18" s="35">
        <v>1</v>
      </c>
    </row>
    <row r="19" spans="1:6" x14ac:dyDescent="0.3">
      <c r="A19" s="36"/>
      <c r="B19" s="37"/>
      <c r="C19" s="38"/>
    </row>
    <row r="20" spans="1:6" x14ac:dyDescent="0.3">
      <c r="A20" s="39"/>
      <c r="B20" s="40"/>
      <c r="C20" s="41"/>
    </row>
    <row r="21" spans="1:6" ht="28.8" x14ac:dyDescent="0.3">
      <c r="A21" s="29" t="s">
        <v>101</v>
      </c>
      <c r="B21" s="32" t="s">
        <v>42</v>
      </c>
      <c r="C21" s="32" t="s">
        <v>82</v>
      </c>
    </row>
    <row r="22" spans="1:6" x14ac:dyDescent="0.3">
      <c r="A22" s="11" t="s">
        <v>56</v>
      </c>
      <c r="B22" s="11">
        <v>3</v>
      </c>
      <c r="C22" s="43">
        <v>0.1</v>
      </c>
    </row>
    <row r="23" spans="1:6" x14ac:dyDescent="0.3">
      <c r="A23" s="11" t="s">
        <v>55</v>
      </c>
      <c r="B23" s="11">
        <v>2</v>
      </c>
      <c r="C23" s="43">
        <v>6.6666666666666666E-2</v>
      </c>
    </row>
    <row r="24" spans="1:6" x14ac:dyDescent="0.3">
      <c r="A24" s="11" t="s">
        <v>103</v>
      </c>
      <c r="B24" s="11">
        <v>1</v>
      </c>
      <c r="C24" s="43">
        <v>3.3333333333333333E-2</v>
      </c>
    </row>
    <row r="25" spans="1:6" x14ac:dyDescent="0.3">
      <c r="A25" s="11" t="s">
        <v>171</v>
      </c>
      <c r="B25" s="11">
        <v>5</v>
      </c>
      <c r="C25" s="43">
        <v>0.16666666666666666</v>
      </c>
    </row>
    <row r="26" spans="1:6" x14ac:dyDescent="0.3">
      <c r="A26" s="11" t="s">
        <v>54</v>
      </c>
      <c r="B26" s="11">
        <v>19</v>
      </c>
      <c r="C26" s="43">
        <v>0.6333333333333333</v>
      </c>
    </row>
    <row r="27" spans="1:6" x14ac:dyDescent="0.3">
      <c r="A27" s="11" t="s">
        <v>47</v>
      </c>
      <c r="B27" s="11">
        <v>7</v>
      </c>
      <c r="C27" s="45"/>
    </row>
    <row r="28" spans="1:6" x14ac:dyDescent="0.3">
      <c r="A28" s="24" t="s">
        <v>35</v>
      </c>
      <c r="B28" s="34">
        <f>SUM(B22:B27)</f>
        <v>37</v>
      </c>
      <c r="C28" s="35">
        <v>0.99999999999999989</v>
      </c>
    </row>
    <row r="29" spans="1:6" x14ac:dyDescent="0.3">
      <c r="C29" s="33" t="s">
        <v>43</v>
      </c>
    </row>
    <row r="31" spans="1:6" x14ac:dyDescent="0.3">
      <c r="A31" s="11" t="s">
        <v>57</v>
      </c>
      <c r="B31" s="11"/>
      <c r="C31" s="11"/>
      <c r="D31" s="11"/>
      <c r="E31" s="11"/>
      <c r="F31" s="11"/>
    </row>
    <row r="32" spans="1:6" ht="39.6" customHeight="1" x14ac:dyDescent="0.3">
      <c r="A32" s="211" t="s">
        <v>86</v>
      </c>
      <c r="B32" s="211"/>
      <c r="C32" s="211"/>
      <c r="D32" s="211"/>
      <c r="E32" s="211"/>
      <c r="F32" s="211"/>
    </row>
    <row r="33" spans="1:6" ht="43.2" customHeight="1" x14ac:dyDescent="0.3">
      <c r="A33" s="203" t="s">
        <v>87</v>
      </c>
      <c r="B33" s="203"/>
      <c r="C33" s="203"/>
      <c r="D33" s="203"/>
      <c r="E33" s="203"/>
      <c r="F33" s="203"/>
    </row>
    <row r="34" spans="1:6" x14ac:dyDescent="0.3">
      <c r="A34" s="212" t="s">
        <v>90</v>
      </c>
      <c r="B34" s="212"/>
      <c r="C34" s="212"/>
      <c r="D34" s="212"/>
      <c r="E34" s="212"/>
      <c r="F34" s="212"/>
    </row>
    <row r="35" spans="1:6" ht="55.8" customHeight="1" x14ac:dyDescent="0.3">
      <c r="A35" s="211" t="s">
        <v>102</v>
      </c>
      <c r="B35" s="211"/>
      <c r="C35" s="211"/>
      <c r="D35" s="211"/>
      <c r="E35" s="211"/>
      <c r="F35" s="211"/>
    </row>
    <row r="36" spans="1:6" ht="28.2" customHeight="1" x14ac:dyDescent="0.3">
      <c r="A36" s="203" t="s">
        <v>174</v>
      </c>
      <c r="B36" s="203"/>
      <c r="C36" s="203"/>
      <c r="D36" s="203"/>
      <c r="E36" s="203"/>
      <c r="F36" s="203"/>
    </row>
    <row r="37" spans="1:6" ht="40.799999999999997" customHeight="1" x14ac:dyDescent="0.3">
      <c r="A37" s="214" t="s">
        <v>181</v>
      </c>
      <c r="B37" s="214"/>
      <c r="C37" s="214"/>
      <c r="D37" s="214"/>
      <c r="E37" s="214"/>
      <c r="F37" s="214"/>
    </row>
    <row r="38" spans="1:6" ht="14.4" customHeight="1" x14ac:dyDescent="0.3">
      <c r="A38" s="203"/>
      <c r="B38" s="203"/>
      <c r="C38" s="203"/>
      <c r="D38" s="203"/>
      <c r="E38" s="203"/>
      <c r="F38" s="203"/>
    </row>
  </sheetData>
  <mergeCells count="8">
    <mergeCell ref="A38:F38"/>
    <mergeCell ref="A37:F37"/>
    <mergeCell ref="A33:F33"/>
    <mergeCell ref="A34:F34"/>
    <mergeCell ref="A1:C1"/>
    <mergeCell ref="A35:F35"/>
    <mergeCell ref="A36:F36"/>
    <mergeCell ref="A32:F32"/>
  </mergeCells>
  <hyperlinks>
    <hyperlink ref="D1" location="Index!A1" tooltip="Index" display="Index" xr:uid="{00000000-0004-0000-0A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E571-F092-4D1E-8AC2-7E4D091532C3}">
  <dimension ref="A1:Q33"/>
  <sheetViews>
    <sheetView workbookViewId="0">
      <selection sqref="A1:H1"/>
    </sheetView>
  </sheetViews>
  <sheetFormatPr defaultRowHeight="14.4" x14ac:dyDescent="0.3"/>
  <cols>
    <col min="1" max="1" width="20.33203125" customWidth="1"/>
    <col min="2" max="3" width="12.33203125" style="144" customWidth="1"/>
    <col min="4" max="7" width="12.33203125" customWidth="1"/>
    <col min="8" max="8" width="12.33203125" style="124" customWidth="1"/>
    <col min="9" max="9" width="8.88671875" customWidth="1"/>
    <col min="10" max="10" width="20.21875" customWidth="1"/>
    <col min="11" max="12" width="12.33203125" style="144" customWidth="1"/>
    <col min="13" max="17" width="12.33203125" customWidth="1"/>
  </cols>
  <sheetData>
    <row r="1" spans="1:17" ht="31.8" customHeight="1" x14ac:dyDescent="0.3">
      <c r="A1" s="225" t="s">
        <v>182</v>
      </c>
      <c r="B1" s="225"/>
      <c r="C1" s="225"/>
      <c r="D1" s="225"/>
      <c r="E1" s="225"/>
      <c r="F1" s="225"/>
      <c r="G1" s="225"/>
      <c r="H1" s="225"/>
      <c r="I1" s="66" t="s">
        <v>58</v>
      </c>
    </row>
    <row r="2" spans="1:17" x14ac:dyDescent="0.3">
      <c r="J2" s="105"/>
    </row>
    <row r="3" spans="1:17" ht="16.2" x14ac:dyDescent="0.3">
      <c r="A3" s="216" t="s">
        <v>44</v>
      </c>
      <c r="B3" s="215" t="s">
        <v>42</v>
      </c>
      <c r="C3" s="215"/>
      <c r="D3" s="215"/>
      <c r="E3" s="215"/>
      <c r="F3" s="215"/>
      <c r="G3" s="215"/>
      <c r="H3" s="215"/>
      <c r="J3" s="216" t="s">
        <v>44</v>
      </c>
      <c r="K3" s="215" t="s">
        <v>128</v>
      </c>
      <c r="L3" s="215"/>
      <c r="M3" s="215"/>
      <c r="N3" s="215"/>
      <c r="O3" s="215"/>
      <c r="P3" s="215"/>
      <c r="Q3" s="215"/>
    </row>
    <row r="4" spans="1:17" ht="45" customHeight="1" x14ac:dyDescent="0.3">
      <c r="A4" s="217"/>
      <c r="B4" s="142" t="s">
        <v>104</v>
      </c>
      <c r="C4" s="142" t="s">
        <v>105</v>
      </c>
      <c r="D4" s="102" t="s">
        <v>106</v>
      </c>
      <c r="E4" s="102" t="s">
        <v>38</v>
      </c>
      <c r="F4" s="102" t="s">
        <v>39</v>
      </c>
      <c r="G4" s="102" t="s">
        <v>107</v>
      </c>
      <c r="H4" s="103" t="s">
        <v>35</v>
      </c>
      <c r="J4" s="217"/>
      <c r="K4" s="142" t="s">
        <v>104</v>
      </c>
      <c r="L4" s="142" t="s">
        <v>105</v>
      </c>
      <c r="M4" s="102" t="s">
        <v>106</v>
      </c>
      <c r="N4" s="102" t="s">
        <v>38</v>
      </c>
      <c r="O4" s="102" t="s">
        <v>39</v>
      </c>
      <c r="P4" s="102" t="s">
        <v>107</v>
      </c>
      <c r="Q4" s="103" t="s">
        <v>35</v>
      </c>
    </row>
    <row r="5" spans="1:17" x14ac:dyDescent="0.3">
      <c r="A5" s="139" t="s">
        <v>46</v>
      </c>
      <c r="B5" s="123">
        <v>0</v>
      </c>
      <c r="C5" s="123">
        <v>0</v>
      </c>
      <c r="D5" s="139">
        <v>0</v>
      </c>
      <c r="E5" s="139">
        <v>2</v>
      </c>
      <c r="F5" s="139">
        <v>8</v>
      </c>
      <c r="G5" s="139">
        <v>0</v>
      </c>
      <c r="H5" s="128">
        <f>SUM(B5:G5)</f>
        <v>10</v>
      </c>
      <c r="J5" s="139" t="s">
        <v>46</v>
      </c>
      <c r="K5" s="45">
        <v>0</v>
      </c>
      <c r="L5" s="45">
        <v>0</v>
      </c>
      <c r="M5" s="45">
        <v>0</v>
      </c>
      <c r="N5" s="45">
        <v>0.2</v>
      </c>
      <c r="O5" s="45">
        <v>0.8</v>
      </c>
      <c r="P5" s="45">
        <v>0</v>
      </c>
      <c r="Q5" s="107">
        <v>1</v>
      </c>
    </row>
    <row r="6" spans="1:17" x14ac:dyDescent="0.3">
      <c r="A6" s="11" t="s">
        <v>45</v>
      </c>
      <c r="B6" s="12">
        <v>0</v>
      </c>
      <c r="C6" s="12">
        <v>0</v>
      </c>
      <c r="D6" s="11">
        <v>0</v>
      </c>
      <c r="E6" s="11">
        <v>0</v>
      </c>
      <c r="F6" s="11">
        <v>27</v>
      </c>
      <c r="G6" s="11">
        <v>0</v>
      </c>
      <c r="H6" s="80">
        <f>SUM(B6:G6)</f>
        <v>27</v>
      </c>
      <c r="J6" s="11" t="s">
        <v>45</v>
      </c>
      <c r="K6" s="45">
        <v>0</v>
      </c>
      <c r="L6" s="45">
        <v>0</v>
      </c>
      <c r="M6" s="45">
        <v>0</v>
      </c>
      <c r="N6" s="45">
        <v>0</v>
      </c>
      <c r="O6" s="45">
        <v>1</v>
      </c>
      <c r="P6" s="45">
        <v>0</v>
      </c>
      <c r="Q6" s="141">
        <v>1</v>
      </c>
    </row>
    <row r="7" spans="1:17" x14ac:dyDescent="0.3">
      <c r="A7" s="55" t="s">
        <v>47</v>
      </c>
      <c r="B7" s="143">
        <v>0</v>
      </c>
      <c r="C7" s="143">
        <v>0</v>
      </c>
      <c r="D7" s="143">
        <v>0</v>
      </c>
      <c r="E7" s="143">
        <v>0</v>
      </c>
      <c r="F7" s="143">
        <v>0</v>
      </c>
      <c r="G7" s="143">
        <v>0</v>
      </c>
      <c r="H7" s="64">
        <f>SUM(B7:G7)</f>
        <v>0</v>
      </c>
      <c r="J7" s="55" t="s">
        <v>47</v>
      </c>
      <c r="K7" s="150" t="s">
        <v>108</v>
      </c>
      <c r="L7" s="150" t="s">
        <v>108</v>
      </c>
      <c r="M7" s="150" t="s">
        <v>108</v>
      </c>
      <c r="N7" s="150" t="s">
        <v>108</v>
      </c>
      <c r="O7" s="150" t="s">
        <v>108</v>
      </c>
      <c r="P7" s="150" t="s">
        <v>108</v>
      </c>
      <c r="Q7" s="172" t="s">
        <v>108</v>
      </c>
    </row>
    <row r="8" spans="1:17" x14ac:dyDescent="0.3">
      <c r="B8" s="145"/>
      <c r="C8" s="145"/>
      <c r="D8" s="119"/>
      <c r="E8" s="119"/>
      <c r="F8" s="119"/>
      <c r="G8" s="119"/>
      <c r="H8" s="171"/>
      <c r="J8" s="11"/>
      <c r="K8" s="143"/>
      <c r="L8" s="143"/>
      <c r="M8" s="55"/>
      <c r="N8" s="55"/>
      <c r="O8" s="55"/>
      <c r="P8" s="55"/>
      <c r="Q8" s="55"/>
    </row>
    <row r="9" spans="1:17" ht="52.8" x14ac:dyDescent="0.3">
      <c r="A9" s="29" t="s">
        <v>83</v>
      </c>
      <c r="B9" s="142" t="s">
        <v>104</v>
      </c>
      <c r="C9" s="142" t="s">
        <v>105</v>
      </c>
      <c r="D9" s="102" t="s">
        <v>106</v>
      </c>
      <c r="E9" s="102" t="s">
        <v>38</v>
      </c>
      <c r="F9" s="102" t="s">
        <v>39</v>
      </c>
      <c r="G9" s="102" t="s">
        <v>107</v>
      </c>
      <c r="H9" s="104" t="s">
        <v>35</v>
      </c>
      <c r="J9" s="29" t="s">
        <v>83</v>
      </c>
      <c r="K9" s="142" t="s">
        <v>104</v>
      </c>
      <c r="L9" s="142" t="s">
        <v>105</v>
      </c>
      <c r="M9" s="102" t="s">
        <v>106</v>
      </c>
      <c r="N9" s="102" t="s">
        <v>38</v>
      </c>
      <c r="O9" s="102" t="s">
        <v>39</v>
      </c>
      <c r="P9" s="102" t="s">
        <v>107</v>
      </c>
      <c r="Q9" s="104" t="s">
        <v>35</v>
      </c>
    </row>
    <row r="10" spans="1:17" x14ac:dyDescent="0.3">
      <c r="A10" s="11" t="s">
        <v>48</v>
      </c>
      <c r="B10" s="12">
        <v>0</v>
      </c>
      <c r="C10" s="12">
        <v>0</v>
      </c>
      <c r="D10" s="11">
        <v>0</v>
      </c>
      <c r="E10" s="11">
        <v>0</v>
      </c>
      <c r="F10" s="11">
        <v>3</v>
      </c>
      <c r="G10" s="11">
        <v>0</v>
      </c>
      <c r="H10" s="127">
        <f>SUM(B10:G10)</f>
        <v>3</v>
      </c>
      <c r="J10" s="11" t="s">
        <v>48</v>
      </c>
      <c r="K10" s="45">
        <v>0</v>
      </c>
      <c r="L10" s="45">
        <v>0</v>
      </c>
      <c r="M10" s="43">
        <v>0</v>
      </c>
      <c r="N10" s="43">
        <v>0</v>
      </c>
      <c r="O10" s="43">
        <v>1</v>
      </c>
      <c r="P10" s="43">
        <v>0</v>
      </c>
      <c r="Q10" s="107">
        <v>1</v>
      </c>
    </row>
    <row r="11" spans="1:17" x14ac:dyDescent="0.3">
      <c r="A11" s="11" t="s">
        <v>49</v>
      </c>
      <c r="B11" s="12">
        <v>0</v>
      </c>
      <c r="C11" s="12">
        <v>0</v>
      </c>
      <c r="D11" s="11">
        <v>0</v>
      </c>
      <c r="E11" s="11">
        <v>0</v>
      </c>
      <c r="F11" s="11">
        <v>10</v>
      </c>
      <c r="G11" s="11">
        <v>0</v>
      </c>
      <c r="H11" s="128">
        <f t="shared" ref="H11:H16" si="0">SUM(B11:G11)</f>
        <v>10</v>
      </c>
      <c r="J11" s="11" t="s">
        <v>49</v>
      </c>
      <c r="K11" s="45">
        <v>0</v>
      </c>
      <c r="L11" s="45">
        <v>0</v>
      </c>
      <c r="M11" s="43">
        <v>0</v>
      </c>
      <c r="N11" s="43">
        <v>0</v>
      </c>
      <c r="O11" s="43">
        <v>1</v>
      </c>
      <c r="P11" s="43">
        <v>0</v>
      </c>
      <c r="Q11" s="107">
        <v>1</v>
      </c>
    </row>
    <row r="12" spans="1:17" x14ac:dyDescent="0.3">
      <c r="A12" s="11" t="s">
        <v>50</v>
      </c>
      <c r="B12" s="12">
        <v>0</v>
      </c>
      <c r="C12" s="12">
        <v>0</v>
      </c>
      <c r="D12" s="11">
        <v>0</v>
      </c>
      <c r="E12" s="11">
        <v>2</v>
      </c>
      <c r="F12" s="11">
        <v>13</v>
      </c>
      <c r="G12" s="11">
        <v>0</v>
      </c>
      <c r="H12" s="128">
        <f t="shared" si="0"/>
        <v>15</v>
      </c>
      <c r="J12" s="11" t="s">
        <v>50</v>
      </c>
      <c r="K12" s="45">
        <v>0</v>
      </c>
      <c r="L12" s="45">
        <v>0</v>
      </c>
      <c r="M12" s="43">
        <v>0</v>
      </c>
      <c r="N12" s="43">
        <v>0.13333333333333333</v>
      </c>
      <c r="O12" s="43">
        <v>0.8666666666666667</v>
      </c>
      <c r="P12" s="43">
        <v>0</v>
      </c>
      <c r="Q12" s="107">
        <v>1</v>
      </c>
    </row>
    <row r="13" spans="1:17" x14ac:dyDescent="0.3">
      <c r="A13" s="11" t="s">
        <v>51</v>
      </c>
      <c r="B13" s="12">
        <v>0</v>
      </c>
      <c r="C13" s="12">
        <v>0</v>
      </c>
      <c r="D13" s="11">
        <v>0</v>
      </c>
      <c r="E13" s="11">
        <v>0</v>
      </c>
      <c r="F13" s="11">
        <v>3</v>
      </c>
      <c r="G13" s="11">
        <v>0</v>
      </c>
      <c r="H13" s="128">
        <f t="shared" si="0"/>
        <v>3</v>
      </c>
      <c r="J13" s="11" t="s">
        <v>51</v>
      </c>
      <c r="K13" s="45">
        <v>0</v>
      </c>
      <c r="L13" s="45">
        <v>0</v>
      </c>
      <c r="M13" s="43">
        <v>0</v>
      </c>
      <c r="N13" s="43">
        <v>0</v>
      </c>
      <c r="O13" s="43">
        <v>1</v>
      </c>
      <c r="P13" s="43">
        <v>0</v>
      </c>
      <c r="Q13" s="107">
        <v>1</v>
      </c>
    </row>
    <row r="14" spans="1:17" x14ac:dyDescent="0.3">
      <c r="A14" s="11" t="s">
        <v>52</v>
      </c>
      <c r="B14" s="12">
        <v>0</v>
      </c>
      <c r="C14" s="12">
        <v>0</v>
      </c>
      <c r="D14" s="11">
        <v>0</v>
      </c>
      <c r="E14" s="11">
        <v>0</v>
      </c>
      <c r="F14" s="11">
        <v>6</v>
      </c>
      <c r="G14" s="11">
        <v>0</v>
      </c>
      <c r="H14" s="128">
        <f t="shared" si="0"/>
        <v>6</v>
      </c>
      <c r="J14" s="11" t="s">
        <v>52</v>
      </c>
      <c r="K14" s="45">
        <v>0</v>
      </c>
      <c r="L14" s="45">
        <v>0</v>
      </c>
      <c r="M14" s="43">
        <v>0</v>
      </c>
      <c r="N14" s="43">
        <v>0</v>
      </c>
      <c r="O14" s="43">
        <v>1</v>
      </c>
      <c r="P14" s="43">
        <v>0</v>
      </c>
      <c r="Q14" s="107">
        <v>1</v>
      </c>
    </row>
    <row r="15" spans="1:17" x14ac:dyDescent="0.3">
      <c r="A15" s="139" t="s">
        <v>53</v>
      </c>
      <c r="B15" s="123">
        <v>0</v>
      </c>
      <c r="C15" s="123">
        <v>0</v>
      </c>
      <c r="D15" s="139">
        <v>0</v>
      </c>
      <c r="E15" s="139">
        <v>0</v>
      </c>
      <c r="F15" s="139">
        <v>0</v>
      </c>
      <c r="G15" s="139">
        <v>0</v>
      </c>
      <c r="H15" s="128">
        <f t="shared" si="0"/>
        <v>0</v>
      </c>
      <c r="J15" s="139" t="s">
        <v>53</v>
      </c>
      <c r="K15" s="156" t="s">
        <v>108</v>
      </c>
      <c r="L15" s="156" t="s">
        <v>108</v>
      </c>
      <c r="M15" s="147" t="s">
        <v>108</v>
      </c>
      <c r="N15" s="147" t="s">
        <v>108</v>
      </c>
      <c r="O15" s="147" t="s">
        <v>108</v>
      </c>
      <c r="P15" s="147" t="s">
        <v>108</v>
      </c>
      <c r="Q15" s="148" t="s">
        <v>108</v>
      </c>
    </row>
    <row r="16" spans="1:17" x14ac:dyDescent="0.3">
      <c r="A16" s="55" t="s">
        <v>47</v>
      </c>
      <c r="B16" s="143">
        <v>0</v>
      </c>
      <c r="C16" s="143">
        <v>0</v>
      </c>
      <c r="D16" s="143">
        <v>0</v>
      </c>
      <c r="E16" s="143">
        <v>0</v>
      </c>
      <c r="F16" s="143">
        <v>0</v>
      </c>
      <c r="G16" s="143">
        <v>0</v>
      </c>
      <c r="H16" s="64">
        <f t="shared" si="0"/>
        <v>0</v>
      </c>
      <c r="J16" s="55" t="s">
        <v>47</v>
      </c>
      <c r="K16" s="150" t="s">
        <v>108</v>
      </c>
      <c r="L16" s="150" t="s">
        <v>108</v>
      </c>
      <c r="M16" s="150" t="s">
        <v>108</v>
      </c>
      <c r="N16" s="150" t="s">
        <v>108</v>
      </c>
      <c r="O16" s="150" t="s">
        <v>108</v>
      </c>
      <c r="P16" s="150" t="s">
        <v>108</v>
      </c>
      <c r="Q16" s="172" t="s">
        <v>108</v>
      </c>
    </row>
    <row r="17" spans="1:17" x14ac:dyDescent="0.3">
      <c r="A17" s="106"/>
      <c r="B17" s="169"/>
      <c r="C17" s="169"/>
      <c r="D17" s="105"/>
      <c r="E17" s="105"/>
      <c r="F17" s="105"/>
      <c r="G17" s="105"/>
      <c r="H17" s="125"/>
      <c r="J17" s="106"/>
      <c r="K17" s="169"/>
      <c r="L17" s="169"/>
      <c r="M17" s="105"/>
      <c r="N17" s="105"/>
      <c r="O17" s="105"/>
      <c r="P17" s="105"/>
      <c r="Q17" s="105"/>
    </row>
    <row r="18" spans="1:17" ht="52.8" x14ac:dyDescent="0.3">
      <c r="A18" s="29" t="s">
        <v>122</v>
      </c>
      <c r="B18" s="142" t="s">
        <v>104</v>
      </c>
      <c r="C18" s="142" t="s">
        <v>105</v>
      </c>
      <c r="D18" s="102" t="s">
        <v>106</v>
      </c>
      <c r="E18" s="102" t="s">
        <v>38</v>
      </c>
      <c r="F18" s="102" t="s">
        <v>39</v>
      </c>
      <c r="G18" s="102" t="s">
        <v>107</v>
      </c>
      <c r="H18" s="104" t="s">
        <v>35</v>
      </c>
      <c r="J18" s="29" t="s">
        <v>122</v>
      </c>
      <c r="K18" s="142" t="s">
        <v>104</v>
      </c>
      <c r="L18" s="142" t="s">
        <v>105</v>
      </c>
      <c r="M18" s="102" t="s">
        <v>106</v>
      </c>
      <c r="N18" s="102" t="s">
        <v>38</v>
      </c>
      <c r="O18" s="102" t="s">
        <v>39</v>
      </c>
      <c r="P18" s="102" t="s">
        <v>107</v>
      </c>
      <c r="Q18" s="104" t="s">
        <v>35</v>
      </c>
    </row>
    <row r="19" spans="1:17" x14ac:dyDescent="0.3">
      <c r="A19" s="11" t="s">
        <v>56</v>
      </c>
      <c r="B19" s="123">
        <v>0</v>
      </c>
      <c r="C19" s="12">
        <v>0</v>
      </c>
      <c r="D19" s="11">
        <v>0</v>
      </c>
      <c r="E19" s="11">
        <v>0</v>
      </c>
      <c r="F19" s="11">
        <v>3</v>
      </c>
      <c r="G19" s="11">
        <v>0</v>
      </c>
      <c r="H19" s="128">
        <f>SUM(B19:G19)</f>
        <v>3</v>
      </c>
      <c r="J19" s="11" t="s">
        <v>56</v>
      </c>
      <c r="K19" s="45">
        <v>0</v>
      </c>
      <c r="L19" s="45">
        <v>0</v>
      </c>
      <c r="M19" s="45">
        <v>0</v>
      </c>
      <c r="N19" s="45">
        <v>0</v>
      </c>
      <c r="O19" s="45">
        <v>1</v>
      </c>
      <c r="P19" s="45">
        <v>0</v>
      </c>
      <c r="Q19" s="107">
        <v>1</v>
      </c>
    </row>
    <row r="20" spans="1:17" x14ac:dyDescent="0.3">
      <c r="A20" s="11" t="s">
        <v>55</v>
      </c>
      <c r="B20" s="123">
        <v>0</v>
      </c>
      <c r="C20" s="12">
        <v>0</v>
      </c>
      <c r="D20" s="11">
        <v>0</v>
      </c>
      <c r="E20" s="11">
        <v>0</v>
      </c>
      <c r="F20" s="11">
        <v>2</v>
      </c>
      <c r="G20" s="11">
        <v>0</v>
      </c>
      <c r="H20" s="128">
        <f t="shared" ref="H20:H24" si="1">SUM(B20:G20)</f>
        <v>2</v>
      </c>
      <c r="J20" s="11" t="s">
        <v>55</v>
      </c>
      <c r="K20" s="45">
        <v>0</v>
      </c>
      <c r="L20" s="45">
        <v>0</v>
      </c>
      <c r="M20" s="45">
        <v>0</v>
      </c>
      <c r="N20" s="45">
        <v>0</v>
      </c>
      <c r="O20" s="45">
        <v>1</v>
      </c>
      <c r="P20" s="45">
        <v>0</v>
      </c>
      <c r="Q20" s="107">
        <v>1</v>
      </c>
    </row>
    <row r="21" spans="1:17" x14ac:dyDescent="0.3">
      <c r="A21" s="11" t="s">
        <v>103</v>
      </c>
      <c r="B21" s="123">
        <v>0</v>
      </c>
      <c r="C21" s="12">
        <v>0</v>
      </c>
      <c r="D21" s="11">
        <v>0</v>
      </c>
      <c r="E21" s="11">
        <v>0</v>
      </c>
      <c r="F21" s="11">
        <v>1</v>
      </c>
      <c r="G21" s="11">
        <v>0</v>
      </c>
      <c r="H21" s="128">
        <f t="shared" si="1"/>
        <v>1</v>
      </c>
      <c r="J21" s="11" t="s">
        <v>103</v>
      </c>
      <c r="K21" s="45">
        <v>0</v>
      </c>
      <c r="L21" s="45">
        <v>0</v>
      </c>
      <c r="M21" s="45">
        <v>0</v>
      </c>
      <c r="N21" s="45">
        <v>0</v>
      </c>
      <c r="O21" s="45">
        <v>1</v>
      </c>
      <c r="P21" s="45">
        <v>0</v>
      </c>
      <c r="Q21" s="107">
        <v>1</v>
      </c>
    </row>
    <row r="22" spans="1:17" x14ac:dyDescent="0.3">
      <c r="A22" s="11" t="s">
        <v>171</v>
      </c>
      <c r="B22" s="123">
        <v>0</v>
      </c>
      <c r="C22" s="12">
        <v>0</v>
      </c>
      <c r="D22" s="11">
        <v>0</v>
      </c>
      <c r="E22" s="11">
        <v>2</v>
      </c>
      <c r="F22" s="11">
        <v>3</v>
      </c>
      <c r="G22" s="11">
        <v>0</v>
      </c>
      <c r="H22" s="128">
        <f t="shared" si="1"/>
        <v>5</v>
      </c>
      <c r="J22" s="11" t="s">
        <v>171</v>
      </c>
      <c r="K22" s="45">
        <v>0</v>
      </c>
      <c r="L22" s="45">
        <v>0</v>
      </c>
      <c r="M22" s="45">
        <v>0</v>
      </c>
      <c r="N22" s="45">
        <v>0.4</v>
      </c>
      <c r="O22" s="45">
        <v>0.6</v>
      </c>
      <c r="P22" s="45">
        <v>0</v>
      </c>
      <c r="Q22" s="107">
        <v>1</v>
      </c>
    </row>
    <row r="23" spans="1:17" x14ac:dyDescent="0.3">
      <c r="A23" s="11" t="s">
        <v>54</v>
      </c>
      <c r="B23" s="123">
        <v>0</v>
      </c>
      <c r="C23" s="12">
        <v>0</v>
      </c>
      <c r="D23" s="11">
        <v>0</v>
      </c>
      <c r="E23" s="11">
        <v>0</v>
      </c>
      <c r="F23" s="11">
        <v>19</v>
      </c>
      <c r="G23" s="11">
        <v>0</v>
      </c>
      <c r="H23" s="128">
        <f>SUM(B23:G23)</f>
        <v>19</v>
      </c>
      <c r="J23" s="11" t="s">
        <v>54</v>
      </c>
      <c r="K23" s="45">
        <v>0</v>
      </c>
      <c r="L23" s="45">
        <v>0</v>
      </c>
      <c r="M23" s="45">
        <v>0</v>
      </c>
      <c r="N23" s="45">
        <v>0</v>
      </c>
      <c r="O23" s="45">
        <v>1</v>
      </c>
      <c r="P23" s="45">
        <v>0</v>
      </c>
      <c r="Q23" s="107">
        <v>1</v>
      </c>
    </row>
    <row r="24" spans="1:17" x14ac:dyDescent="0.3">
      <c r="A24" s="55" t="s">
        <v>47</v>
      </c>
      <c r="B24" s="143">
        <v>0</v>
      </c>
      <c r="C24" s="143">
        <v>0</v>
      </c>
      <c r="D24" s="55">
        <v>0</v>
      </c>
      <c r="E24" s="55">
        <v>0</v>
      </c>
      <c r="F24" s="55">
        <v>7</v>
      </c>
      <c r="G24" s="55">
        <v>0</v>
      </c>
      <c r="H24" s="64">
        <f t="shared" si="1"/>
        <v>7</v>
      </c>
      <c r="J24" s="55" t="s">
        <v>47</v>
      </c>
      <c r="K24" s="170">
        <v>0</v>
      </c>
      <c r="L24" s="170">
        <v>0</v>
      </c>
      <c r="M24" s="170">
        <v>0</v>
      </c>
      <c r="N24" s="170">
        <v>0</v>
      </c>
      <c r="O24" s="170">
        <v>1</v>
      </c>
      <c r="P24" s="170">
        <v>0</v>
      </c>
      <c r="Q24" s="108">
        <v>1</v>
      </c>
    </row>
    <row r="25" spans="1:17" x14ac:dyDescent="0.3">
      <c r="Q25" s="33" t="s">
        <v>43</v>
      </c>
    </row>
    <row r="26" spans="1:17" x14ac:dyDescent="0.3">
      <c r="A26" s="113" t="s">
        <v>109</v>
      </c>
      <c r="B26" s="146"/>
      <c r="C26" s="146"/>
      <c r="D26" s="113"/>
      <c r="E26" s="113"/>
      <c r="F26" s="113"/>
      <c r="G26" s="113"/>
      <c r="H26" s="126"/>
    </row>
    <row r="28" spans="1:17" x14ac:dyDescent="0.3">
      <c r="A28" s="11" t="s">
        <v>57</v>
      </c>
      <c r="B28" s="12"/>
      <c r="C28" s="12"/>
      <c r="D28" s="11"/>
      <c r="E28" s="11"/>
      <c r="F28" s="11"/>
      <c r="G28" s="11"/>
    </row>
    <row r="29" spans="1:17" ht="28.2" customHeight="1" x14ac:dyDescent="0.3">
      <c r="A29" s="211" t="s">
        <v>86</v>
      </c>
      <c r="B29" s="211"/>
      <c r="C29" s="211"/>
      <c r="D29" s="211"/>
      <c r="E29" s="211"/>
      <c r="F29" s="211"/>
      <c r="G29" s="211"/>
      <c r="H29" s="211"/>
      <c r="J29" s="28"/>
    </row>
    <row r="30" spans="1:17" ht="28.2" customHeight="1" x14ac:dyDescent="0.3">
      <c r="A30" s="203" t="s">
        <v>87</v>
      </c>
      <c r="B30" s="203"/>
      <c r="C30" s="203"/>
      <c r="D30" s="203"/>
      <c r="E30" s="203"/>
      <c r="F30" s="203"/>
      <c r="G30" s="203"/>
      <c r="H30" s="203"/>
      <c r="J30" s="28"/>
    </row>
    <row r="31" spans="1:17" x14ac:dyDescent="0.3">
      <c r="A31" s="212" t="s">
        <v>90</v>
      </c>
      <c r="B31" s="212"/>
      <c r="C31" s="212"/>
      <c r="D31" s="212"/>
      <c r="E31" s="212"/>
      <c r="F31" s="212"/>
      <c r="G31" s="212"/>
      <c r="H31" s="212"/>
    </row>
    <row r="32" spans="1:17" ht="42" customHeight="1" x14ac:dyDescent="0.3">
      <c r="A32" s="211" t="s">
        <v>129</v>
      </c>
      <c r="B32" s="211"/>
      <c r="C32" s="211"/>
      <c r="D32" s="211"/>
      <c r="E32" s="211"/>
      <c r="F32" s="211"/>
      <c r="G32" s="211"/>
      <c r="H32" s="211"/>
    </row>
    <row r="33" spans="1:8" ht="28.8" customHeight="1" x14ac:dyDescent="0.3">
      <c r="A33" s="203" t="s">
        <v>174</v>
      </c>
      <c r="B33" s="203"/>
      <c r="C33" s="203"/>
      <c r="D33" s="203"/>
      <c r="E33" s="203"/>
      <c r="F33" s="203"/>
      <c r="G33" s="203"/>
      <c r="H33" s="203"/>
    </row>
  </sheetData>
  <mergeCells count="10">
    <mergeCell ref="K3:Q3"/>
    <mergeCell ref="A1:H1"/>
    <mergeCell ref="A31:H31"/>
    <mergeCell ref="A32:H32"/>
    <mergeCell ref="A33:H33"/>
    <mergeCell ref="A29:H29"/>
    <mergeCell ref="A30:H30"/>
    <mergeCell ref="A3:A4"/>
    <mergeCell ref="B3:H3"/>
    <mergeCell ref="J3:J4"/>
  </mergeCells>
  <hyperlinks>
    <hyperlink ref="I1" location="Index!A1" tooltip="Index" display="Index" xr:uid="{3AA214C0-33C7-489F-8949-CBE3D4E92D95}"/>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C6D40-4A49-446D-A052-6437EE231698}">
  <dimension ref="A1:H34"/>
  <sheetViews>
    <sheetView workbookViewId="0">
      <selection sqref="A1:G1"/>
    </sheetView>
  </sheetViews>
  <sheetFormatPr defaultRowHeight="14.4" x14ac:dyDescent="0.3"/>
  <cols>
    <col min="1" max="1" width="21.109375" customWidth="1"/>
  </cols>
  <sheetData>
    <row r="1" spans="1:8" ht="31.8" customHeight="1" x14ac:dyDescent="0.3">
      <c r="A1" s="225" t="s">
        <v>183</v>
      </c>
      <c r="B1" s="225"/>
      <c r="C1" s="225"/>
      <c r="D1" s="225"/>
      <c r="E1" s="225"/>
      <c r="F1" s="225"/>
      <c r="G1" s="225"/>
      <c r="H1" s="66" t="s">
        <v>58</v>
      </c>
    </row>
    <row r="2" spans="1:8" ht="16.05" customHeight="1" x14ac:dyDescent="0.3"/>
    <row r="3" spans="1:8" ht="15" customHeight="1" x14ac:dyDescent="0.3">
      <c r="A3" s="218" t="s">
        <v>44</v>
      </c>
      <c r="B3" s="220" t="s">
        <v>77</v>
      </c>
      <c r="C3" s="220"/>
    </row>
    <row r="4" spans="1:8" x14ac:dyDescent="0.3">
      <c r="A4" s="219"/>
      <c r="B4" s="34" t="s">
        <v>40</v>
      </c>
      <c r="C4" s="34" t="s">
        <v>41</v>
      </c>
    </row>
    <row r="5" spans="1:8" x14ac:dyDescent="0.3">
      <c r="A5" s="179" t="s">
        <v>46</v>
      </c>
      <c r="B5" s="180">
        <v>7.35</v>
      </c>
      <c r="C5" s="180">
        <v>5.5</v>
      </c>
    </row>
    <row r="6" spans="1:8" x14ac:dyDescent="0.3">
      <c r="A6" s="181" t="s">
        <v>45</v>
      </c>
      <c r="B6" s="182">
        <v>5.0599999999999996</v>
      </c>
      <c r="C6" s="182">
        <v>5</v>
      </c>
    </row>
    <row r="7" spans="1:8" x14ac:dyDescent="0.3">
      <c r="A7" s="115" t="s">
        <v>47</v>
      </c>
      <c r="B7" s="132" t="s">
        <v>108</v>
      </c>
      <c r="C7" s="132" t="s">
        <v>108</v>
      </c>
    </row>
    <row r="8" spans="1:8" ht="16.05" customHeight="1" x14ac:dyDescent="0.3">
      <c r="B8" s="11"/>
      <c r="C8" s="11"/>
    </row>
    <row r="9" spans="1:8" ht="15" customHeight="1" x14ac:dyDescent="0.3">
      <c r="A9" s="25" t="s">
        <v>111</v>
      </c>
      <c r="B9" s="34" t="s">
        <v>40</v>
      </c>
      <c r="C9" s="34" t="s">
        <v>41</v>
      </c>
    </row>
    <row r="10" spans="1:8" x14ac:dyDescent="0.3">
      <c r="A10" s="114" t="s">
        <v>112</v>
      </c>
      <c r="B10" s="117" t="s">
        <v>142</v>
      </c>
      <c r="C10" s="117" t="s">
        <v>142</v>
      </c>
    </row>
    <row r="11" spans="1:8" x14ac:dyDescent="0.3">
      <c r="A11" s="114" t="s">
        <v>113</v>
      </c>
      <c r="B11" s="129">
        <v>3.61</v>
      </c>
      <c r="C11" s="129">
        <v>3.08</v>
      </c>
    </row>
    <row r="12" spans="1:8" x14ac:dyDescent="0.3">
      <c r="A12" s="114" t="s">
        <v>114</v>
      </c>
      <c r="B12" s="129">
        <v>6.17</v>
      </c>
      <c r="C12" s="129">
        <v>6.25</v>
      </c>
    </row>
    <row r="13" spans="1:8" x14ac:dyDescent="0.3">
      <c r="A13" s="114" t="s">
        <v>115</v>
      </c>
      <c r="B13" s="130" t="s">
        <v>142</v>
      </c>
      <c r="C13" s="130" t="s">
        <v>142</v>
      </c>
    </row>
    <row r="14" spans="1:8" x14ac:dyDescent="0.3">
      <c r="A14" s="114" t="s">
        <v>116</v>
      </c>
      <c r="B14" s="130">
        <v>8.26</v>
      </c>
      <c r="C14" s="130">
        <v>7</v>
      </c>
    </row>
    <row r="15" spans="1:8" x14ac:dyDescent="0.3">
      <c r="A15" s="159" t="s">
        <v>117</v>
      </c>
      <c r="B15" s="160" t="s">
        <v>108</v>
      </c>
      <c r="C15" s="160" t="s">
        <v>108</v>
      </c>
    </row>
    <row r="16" spans="1:8" x14ac:dyDescent="0.3">
      <c r="A16" s="115" t="s">
        <v>47</v>
      </c>
      <c r="B16" s="132" t="s">
        <v>108</v>
      </c>
      <c r="C16" s="132" t="s">
        <v>108</v>
      </c>
    </row>
    <row r="17" spans="1:8" ht="15.6" customHeight="1" x14ac:dyDescent="0.3">
      <c r="B17" s="11"/>
      <c r="C17" s="11"/>
    </row>
    <row r="18" spans="1:8" ht="16.8" customHeight="1" x14ac:dyDescent="0.3">
      <c r="A18" s="25" t="s">
        <v>120</v>
      </c>
      <c r="B18" s="34" t="s">
        <v>40</v>
      </c>
      <c r="C18" s="34" t="s">
        <v>41</v>
      </c>
    </row>
    <row r="19" spans="1:8" ht="15" customHeight="1" x14ac:dyDescent="0.3">
      <c r="A19" s="114" t="s">
        <v>56</v>
      </c>
      <c r="B19" s="117" t="s">
        <v>142</v>
      </c>
      <c r="C19" s="117" t="s">
        <v>142</v>
      </c>
    </row>
    <row r="20" spans="1:8" ht="15" customHeight="1" x14ac:dyDescent="0.3">
      <c r="A20" s="114" t="s">
        <v>55</v>
      </c>
      <c r="B20" s="117" t="s">
        <v>142</v>
      </c>
      <c r="C20" s="117" t="s">
        <v>142</v>
      </c>
    </row>
    <row r="21" spans="1:8" ht="15" customHeight="1" x14ac:dyDescent="0.3">
      <c r="A21" s="114" t="s">
        <v>103</v>
      </c>
      <c r="B21" s="130" t="s">
        <v>142</v>
      </c>
      <c r="C21" s="130" t="s">
        <v>142</v>
      </c>
    </row>
    <row r="22" spans="1:8" ht="15" customHeight="1" x14ac:dyDescent="0.3">
      <c r="A22" s="114" t="s">
        <v>171</v>
      </c>
      <c r="B22" s="117" t="s">
        <v>142</v>
      </c>
      <c r="C22" s="117" t="s">
        <v>142</v>
      </c>
    </row>
    <row r="23" spans="1:8" ht="15" customHeight="1" x14ac:dyDescent="0.3">
      <c r="A23" s="114" t="s">
        <v>54</v>
      </c>
      <c r="B23" s="130">
        <v>5.09</v>
      </c>
      <c r="C23" s="130">
        <v>6</v>
      </c>
    </row>
    <row r="24" spans="1:8" ht="15" customHeight="1" x14ac:dyDescent="0.3">
      <c r="A24" s="115" t="s">
        <v>47</v>
      </c>
      <c r="B24" s="131">
        <v>6.99</v>
      </c>
      <c r="C24" s="131">
        <v>5</v>
      </c>
    </row>
    <row r="25" spans="1:8" x14ac:dyDescent="0.3">
      <c r="C25" s="33" t="s">
        <v>43</v>
      </c>
    </row>
    <row r="27" spans="1:8" x14ac:dyDescent="0.3">
      <c r="A27" s="116" t="s">
        <v>118</v>
      </c>
      <c r="B27" s="116"/>
      <c r="C27" s="116"/>
      <c r="D27" s="116"/>
      <c r="E27" s="116"/>
      <c r="F27" s="116"/>
      <c r="G27" s="116"/>
      <c r="H27" s="116"/>
    </row>
    <row r="28" spans="1:8" x14ac:dyDescent="0.3">
      <c r="A28" s="222" t="s">
        <v>119</v>
      </c>
      <c r="B28" s="222"/>
      <c r="C28" s="222"/>
      <c r="D28" s="222"/>
      <c r="E28" s="222"/>
      <c r="F28" s="222"/>
      <c r="G28" s="222"/>
      <c r="H28" s="222"/>
    </row>
    <row r="30" spans="1:8" x14ac:dyDescent="0.3">
      <c r="A30" s="11" t="s">
        <v>57</v>
      </c>
      <c r="B30" s="11"/>
      <c r="C30" s="11"/>
      <c r="D30" s="11"/>
      <c r="E30" s="11"/>
      <c r="F30" s="11"/>
      <c r="G30" s="11"/>
    </row>
    <row r="31" spans="1:8" ht="42.6" customHeight="1" x14ac:dyDescent="0.3">
      <c r="A31" s="211" t="s">
        <v>86</v>
      </c>
      <c r="B31" s="211"/>
      <c r="C31" s="211"/>
      <c r="D31" s="211"/>
      <c r="E31" s="211"/>
      <c r="F31" s="211"/>
      <c r="G31" s="211"/>
      <c r="H31" s="99"/>
    </row>
    <row r="32" spans="1:8" ht="43.2" customHeight="1" x14ac:dyDescent="0.3">
      <c r="A32" s="203" t="s">
        <v>87</v>
      </c>
      <c r="B32" s="203"/>
      <c r="C32" s="203"/>
      <c r="D32" s="203"/>
      <c r="E32" s="203"/>
      <c r="F32" s="203"/>
      <c r="G32" s="203"/>
      <c r="H32" s="67"/>
    </row>
    <row r="33" spans="1:8" ht="28.8" customHeight="1" x14ac:dyDescent="0.3">
      <c r="A33" s="221" t="s">
        <v>90</v>
      </c>
      <c r="B33" s="221"/>
      <c r="C33" s="221"/>
      <c r="D33" s="221"/>
      <c r="E33" s="221"/>
      <c r="F33" s="221"/>
      <c r="G33" s="221"/>
      <c r="H33" s="91"/>
    </row>
    <row r="34" spans="1:8" ht="40.799999999999997" customHeight="1" x14ac:dyDescent="0.3">
      <c r="A34" s="203" t="s">
        <v>175</v>
      </c>
      <c r="B34" s="203"/>
      <c r="C34" s="203"/>
      <c r="D34" s="203"/>
      <c r="E34" s="203"/>
      <c r="F34" s="203"/>
      <c r="G34" s="203"/>
      <c r="H34" s="67"/>
    </row>
  </sheetData>
  <mergeCells count="8">
    <mergeCell ref="A34:G34"/>
    <mergeCell ref="A1:G1"/>
    <mergeCell ref="A3:A4"/>
    <mergeCell ref="B3:C3"/>
    <mergeCell ref="A28:H28"/>
    <mergeCell ref="A31:G31"/>
    <mergeCell ref="A32:G32"/>
    <mergeCell ref="A33:G33"/>
  </mergeCells>
  <hyperlinks>
    <hyperlink ref="H1" location="Index!A1" tooltip="Index" display="Index" xr:uid="{50755E15-8117-44F1-98A3-8A9F838E4F1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253C9-B1FE-433E-AF67-DBEF4AC7CD52}">
  <dimension ref="A1:Q34"/>
  <sheetViews>
    <sheetView zoomScaleNormal="100" workbookViewId="0">
      <selection sqref="A1:H1"/>
    </sheetView>
  </sheetViews>
  <sheetFormatPr defaultRowHeight="14.4" x14ac:dyDescent="0.3"/>
  <cols>
    <col min="1" max="1" width="20.21875" customWidth="1"/>
    <col min="2" max="8" width="9.77734375" customWidth="1"/>
    <col min="10" max="10" width="20.44140625" customWidth="1"/>
    <col min="11" max="17" width="9.77734375" customWidth="1"/>
  </cols>
  <sheetData>
    <row r="1" spans="1:17" ht="28.8" customHeight="1" x14ac:dyDescent="0.3">
      <c r="A1" s="225" t="s">
        <v>184</v>
      </c>
      <c r="B1" s="225"/>
      <c r="C1" s="225"/>
      <c r="D1" s="225"/>
      <c r="E1" s="225"/>
      <c r="F1" s="225"/>
      <c r="G1" s="225"/>
      <c r="H1" s="225"/>
      <c r="I1" s="66" t="s">
        <v>58</v>
      </c>
    </row>
    <row r="3" spans="1:17" ht="16.2" x14ac:dyDescent="0.3">
      <c r="A3" s="218" t="s">
        <v>44</v>
      </c>
      <c r="B3" s="215" t="s">
        <v>125</v>
      </c>
      <c r="C3" s="215"/>
      <c r="D3" s="215"/>
      <c r="E3" s="215"/>
      <c r="F3" s="215"/>
      <c r="G3" s="215"/>
      <c r="H3" s="215"/>
      <c r="J3" s="218" t="s">
        <v>44</v>
      </c>
      <c r="K3" s="215" t="s">
        <v>143</v>
      </c>
      <c r="L3" s="215"/>
      <c r="M3" s="215"/>
      <c r="N3" s="215"/>
      <c r="O3" s="215"/>
      <c r="P3" s="215"/>
      <c r="Q3" s="215"/>
    </row>
    <row r="4" spans="1:17" ht="39.6" x14ac:dyDescent="0.3">
      <c r="A4" s="223"/>
      <c r="B4" s="121" t="s">
        <v>71</v>
      </c>
      <c r="C4" s="121" t="s">
        <v>72</v>
      </c>
      <c r="D4" s="121" t="s">
        <v>73</v>
      </c>
      <c r="E4" s="121" t="s">
        <v>74</v>
      </c>
      <c r="F4" s="121" t="s">
        <v>75</v>
      </c>
      <c r="G4" s="121" t="s">
        <v>124</v>
      </c>
      <c r="H4" s="121" t="s">
        <v>35</v>
      </c>
      <c r="J4" s="223"/>
      <c r="K4" s="121" t="s">
        <v>71</v>
      </c>
      <c r="L4" s="121" t="s">
        <v>72</v>
      </c>
      <c r="M4" s="121" t="s">
        <v>73</v>
      </c>
      <c r="N4" s="121" t="s">
        <v>74</v>
      </c>
      <c r="O4" s="121" t="s">
        <v>75</v>
      </c>
      <c r="P4" s="121" t="s">
        <v>124</v>
      </c>
      <c r="Q4" s="121" t="s">
        <v>35</v>
      </c>
    </row>
    <row r="5" spans="1:17" x14ac:dyDescent="0.3">
      <c r="A5" s="166" t="s">
        <v>46</v>
      </c>
      <c r="B5" s="162">
        <v>1</v>
      </c>
      <c r="C5" s="162">
        <v>0</v>
      </c>
      <c r="D5" s="162">
        <v>4</v>
      </c>
      <c r="E5" s="162">
        <v>1</v>
      </c>
      <c r="F5" s="162">
        <v>0</v>
      </c>
      <c r="G5" s="162">
        <v>2</v>
      </c>
      <c r="H5" s="133">
        <f>SUM(B5:G5)</f>
        <v>8</v>
      </c>
      <c r="J5" s="166" t="s">
        <v>46</v>
      </c>
      <c r="K5" s="135">
        <f>B5/$H5</f>
        <v>0.125</v>
      </c>
      <c r="L5" s="135">
        <f t="shared" ref="L5:P5" si="0">C5/$H5</f>
        <v>0</v>
      </c>
      <c r="M5" s="135">
        <f t="shared" si="0"/>
        <v>0.5</v>
      </c>
      <c r="N5" s="135">
        <f t="shared" si="0"/>
        <v>0.125</v>
      </c>
      <c r="O5" s="135">
        <f t="shared" si="0"/>
        <v>0</v>
      </c>
      <c r="P5" s="135">
        <f t="shared" si="0"/>
        <v>0.25</v>
      </c>
      <c r="Q5" s="107">
        <f>SUM(K5:P5)</f>
        <v>1</v>
      </c>
    </row>
    <row r="6" spans="1:17" x14ac:dyDescent="0.3">
      <c r="A6" s="114" t="s">
        <v>45</v>
      </c>
      <c r="B6" s="117">
        <v>7</v>
      </c>
      <c r="C6" s="117">
        <v>2</v>
      </c>
      <c r="D6" s="117">
        <v>9</v>
      </c>
      <c r="E6" s="117">
        <v>5</v>
      </c>
      <c r="F6" s="117">
        <v>3</v>
      </c>
      <c r="G6" s="117">
        <v>1</v>
      </c>
      <c r="H6" s="133">
        <f>SUM(B6:G6)</f>
        <v>27</v>
      </c>
      <c r="J6" s="114" t="s">
        <v>45</v>
      </c>
      <c r="K6" s="140">
        <f t="shared" ref="K6" si="1">B6/$H6</f>
        <v>0.25925925925925924</v>
      </c>
      <c r="L6" s="140">
        <f t="shared" ref="L6" si="2">C6/$H6</f>
        <v>7.407407407407407E-2</v>
      </c>
      <c r="M6" s="140">
        <f t="shared" ref="M6" si="3">D6/$H6</f>
        <v>0.33333333333333331</v>
      </c>
      <c r="N6" s="140">
        <f t="shared" ref="N6" si="4">E6/$H6</f>
        <v>0.18518518518518517</v>
      </c>
      <c r="O6" s="140">
        <f t="shared" ref="O6" si="5">F6/$H6</f>
        <v>0.1111111111111111</v>
      </c>
      <c r="P6" s="140">
        <f t="shared" ref="P6" si="6">G6/$H6</f>
        <v>3.7037037037037035E-2</v>
      </c>
      <c r="Q6" s="141">
        <f>SUM(K6:P6)</f>
        <v>1</v>
      </c>
    </row>
    <row r="7" spans="1:17" x14ac:dyDescent="0.3">
      <c r="A7" s="115" t="s">
        <v>47</v>
      </c>
      <c r="B7" s="132">
        <v>0</v>
      </c>
      <c r="C7" s="132">
        <v>0</v>
      </c>
      <c r="D7" s="132">
        <v>0</v>
      </c>
      <c r="E7" s="132">
        <v>0</v>
      </c>
      <c r="F7" s="132">
        <v>0</v>
      </c>
      <c r="G7" s="132">
        <v>0</v>
      </c>
      <c r="H7" s="133">
        <f>SUM(B7:G7)</f>
        <v>0</v>
      </c>
      <c r="J7" s="115" t="s">
        <v>47</v>
      </c>
      <c r="K7" s="110" t="s">
        <v>108</v>
      </c>
      <c r="L7" s="110" t="s">
        <v>108</v>
      </c>
      <c r="M7" s="110" t="s">
        <v>108</v>
      </c>
      <c r="N7" s="110" t="s">
        <v>108</v>
      </c>
      <c r="O7" s="110" t="s">
        <v>108</v>
      </c>
      <c r="P7" s="110" t="s">
        <v>108</v>
      </c>
      <c r="Q7" s="111" t="s">
        <v>108</v>
      </c>
    </row>
    <row r="8" spans="1:17" x14ac:dyDescent="0.3">
      <c r="A8" s="119"/>
      <c r="B8" s="120"/>
      <c r="C8" s="120"/>
      <c r="D8" s="120"/>
      <c r="E8" s="120"/>
      <c r="F8" s="120"/>
      <c r="G8" s="120"/>
      <c r="H8" s="119"/>
      <c r="J8" s="119"/>
      <c r="K8" s="55"/>
      <c r="L8" s="55"/>
      <c r="M8" s="55"/>
      <c r="N8" s="55"/>
      <c r="O8" s="55"/>
      <c r="P8" s="55"/>
      <c r="Q8" s="55"/>
    </row>
    <row r="9" spans="1:17" ht="39.6" x14ac:dyDescent="0.3">
      <c r="A9" s="118" t="s">
        <v>111</v>
      </c>
      <c r="B9" s="121" t="s">
        <v>71</v>
      </c>
      <c r="C9" s="121" t="s">
        <v>72</v>
      </c>
      <c r="D9" s="121" t="s">
        <v>73</v>
      </c>
      <c r="E9" s="121" t="s">
        <v>74</v>
      </c>
      <c r="F9" s="121" t="s">
        <v>75</v>
      </c>
      <c r="G9" s="121" t="s">
        <v>124</v>
      </c>
      <c r="H9" s="121" t="s">
        <v>35</v>
      </c>
      <c r="J9" s="118" t="s">
        <v>111</v>
      </c>
      <c r="K9" s="121" t="s">
        <v>71</v>
      </c>
      <c r="L9" s="121" t="s">
        <v>72</v>
      </c>
      <c r="M9" s="121" t="s">
        <v>73</v>
      </c>
      <c r="N9" s="121" t="s">
        <v>74</v>
      </c>
      <c r="O9" s="121" t="s">
        <v>75</v>
      </c>
      <c r="P9" s="121" t="s">
        <v>124</v>
      </c>
      <c r="Q9" s="121" t="s">
        <v>35</v>
      </c>
    </row>
    <row r="10" spans="1:17" x14ac:dyDescent="0.3">
      <c r="A10" s="114" t="s">
        <v>112</v>
      </c>
      <c r="B10" s="11">
        <v>1</v>
      </c>
      <c r="C10" s="11">
        <v>0</v>
      </c>
      <c r="D10" s="11">
        <v>1</v>
      </c>
      <c r="E10" s="11">
        <v>1</v>
      </c>
      <c r="F10" s="11">
        <v>0</v>
      </c>
      <c r="G10" s="11">
        <v>0</v>
      </c>
      <c r="H10" s="133">
        <f>SUM(B10:G10)</f>
        <v>3</v>
      </c>
      <c r="J10" s="114" t="s">
        <v>112</v>
      </c>
      <c r="K10" s="135">
        <f>B10/$H10</f>
        <v>0.33333333333333331</v>
      </c>
      <c r="L10" s="135">
        <f t="shared" ref="L10:P10" si="7">C10/$H10</f>
        <v>0</v>
      </c>
      <c r="M10" s="135">
        <f t="shared" si="7"/>
        <v>0.33333333333333331</v>
      </c>
      <c r="N10" s="135">
        <f t="shared" si="7"/>
        <v>0.33333333333333331</v>
      </c>
      <c r="O10" s="135">
        <f t="shared" si="7"/>
        <v>0</v>
      </c>
      <c r="P10" s="135">
        <f t="shared" si="7"/>
        <v>0</v>
      </c>
      <c r="Q10" s="107">
        <f>SUM(K10:P10)</f>
        <v>1</v>
      </c>
    </row>
    <row r="11" spans="1:17" x14ac:dyDescent="0.3">
      <c r="A11" s="114" t="s">
        <v>113</v>
      </c>
      <c r="B11" s="11">
        <v>4</v>
      </c>
      <c r="C11" s="11">
        <v>2</v>
      </c>
      <c r="D11" s="11">
        <v>3</v>
      </c>
      <c r="E11" s="11">
        <v>0</v>
      </c>
      <c r="F11" s="11">
        <v>1</v>
      </c>
      <c r="G11" s="11">
        <v>0</v>
      </c>
      <c r="H11" s="133">
        <f t="shared" ref="H11:H16" si="8">SUM(B11:G11)</f>
        <v>10</v>
      </c>
      <c r="J11" s="114" t="s">
        <v>113</v>
      </c>
      <c r="K11" s="43">
        <f t="shared" ref="K11:K14" si="9">B11/$H11</f>
        <v>0.4</v>
      </c>
      <c r="L11" s="43">
        <f t="shared" ref="L11:L14" si="10">C11/$H11</f>
        <v>0.2</v>
      </c>
      <c r="M11" s="43">
        <f t="shared" ref="M11:M14" si="11">D11/$H11</f>
        <v>0.3</v>
      </c>
      <c r="N11" s="43">
        <f t="shared" ref="N11:N14" si="12">E11/$H11</f>
        <v>0</v>
      </c>
      <c r="O11" s="43">
        <f t="shared" ref="O11:O14" si="13">F11/$H11</f>
        <v>0.1</v>
      </c>
      <c r="P11" s="43">
        <f t="shared" ref="P11:P14" si="14">G11/$H11</f>
        <v>0</v>
      </c>
      <c r="Q11" s="107">
        <f t="shared" ref="Q11:Q14" si="15">SUM(K11:P11)</f>
        <v>1.0000000000000002</v>
      </c>
    </row>
    <row r="12" spans="1:17" x14ac:dyDescent="0.3">
      <c r="A12" s="114" t="s">
        <v>114</v>
      </c>
      <c r="B12" s="11">
        <v>2</v>
      </c>
      <c r="C12" s="11">
        <v>0</v>
      </c>
      <c r="D12" s="11">
        <v>4</v>
      </c>
      <c r="E12" s="11">
        <v>5</v>
      </c>
      <c r="F12" s="11">
        <v>1</v>
      </c>
      <c r="G12" s="11">
        <v>1</v>
      </c>
      <c r="H12" s="133">
        <f t="shared" si="8"/>
        <v>13</v>
      </c>
      <c r="J12" s="114" t="s">
        <v>114</v>
      </c>
      <c r="K12" s="43">
        <f t="shared" si="9"/>
        <v>0.15384615384615385</v>
      </c>
      <c r="L12" s="43">
        <f t="shared" si="10"/>
        <v>0</v>
      </c>
      <c r="M12" s="43">
        <f t="shared" si="11"/>
        <v>0.30769230769230771</v>
      </c>
      <c r="N12" s="43">
        <f t="shared" si="12"/>
        <v>0.38461538461538464</v>
      </c>
      <c r="O12" s="43">
        <f t="shared" si="13"/>
        <v>7.6923076923076927E-2</v>
      </c>
      <c r="P12" s="43">
        <f t="shared" si="14"/>
        <v>7.6923076923076927E-2</v>
      </c>
      <c r="Q12" s="107">
        <f t="shared" si="15"/>
        <v>1</v>
      </c>
    </row>
    <row r="13" spans="1:17" x14ac:dyDescent="0.3">
      <c r="A13" s="114" t="s">
        <v>115</v>
      </c>
      <c r="B13" s="11">
        <v>0</v>
      </c>
      <c r="C13" s="11">
        <v>0</v>
      </c>
      <c r="D13" s="11">
        <v>3</v>
      </c>
      <c r="E13" s="11">
        <v>0</v>
      </c>
      <c r="F13" s="11">
        <v>0</v>
      </c>
      <c r="G13" s="11">
        <v>0</v>
      </c>
      <c r="H13" s="133">
        <f t="shared" si="8"/>
        <v>3</v>
      </c>
      <c r="J13" s="114" t="s">
        <v>115</v>
      </c>
      <c r="K13" s="43">
        <f t="shared" si="9"/>
        <v>0</v>
      </c>
      <c r="L13" s="43">
        <f t="shared" si="10"/>
        <v>0</v>
      </c>
      <c r="M13" s="43">
        <f t="shared" si="11"/>
        <v>1</v>
      </c>
      <c r="N13" s="43">
        <f t="shared" si="12"/>
        <v>0</v>
      </c>
      <c r="O13" s="43">
        <f t="shared" si="13"/>
        <v>0</v>
      </c>
      <c r="P13" s="43">
        <f t="shared" si="14"/>
        <v>0</v>
      </c>
      <c r="Q13" s="107">
        <f t="shared" si="15"/>
        <v>1</v>
      </c>
    </row>
    <row r="14" spans="1:17" x14ac:dyDescent="0.3">
      <c r="A14" s="114" t="s">
        <v>116</v>
      </c>
      <c r="B14" s="11">
        <v>1</v>
      </c>
      <c r="C14" s="11">
        <v>0</v>
      </c>
      <c r="D14" s="11">
        <v>2</v>
      </c>
      <c r="E14" s="11">
        <v>0</v>
      </c>
      <c r="F14" s="11">
        <v>1</v>
      </c>
      <c r="G14" s="11">
        <v>2</v>
      </c>
      <c r="H14" s="133">
        <f t="shared" si="8"/>
        <v>6</v>
      </c>
      <c r="J14" s="114" t="s">
        <v>116</v>
      </c>
      <c r="K14" s="43">
        <f t="shared" si="9"/>
        <v>0.16666666666666666</v>
      </c>
      <c r="L14" s="43">
        <f t="shared" si="10"/>
        <v>0</v>
      </c>
      <c r="M14" s="43">
        <f t="shared" si="11"/>
        <v>0.33333333333333331</v>
      </c>
      <c r="N14" s="43">
        <f t="shared" si="12"/>
        <v>0</v>
      </c>
      <c r="O14" s="43">
        <f t="shared" si="13"/>
        <v>0.16666666666666666</v>
      </c>
      <c r="P14" s="43">
        <f t="shared" si="14"/>
        <v>0.33333333333333331</v>
      </c>
      <c r="Q14" s="107">
        <f t="shared" si="15"/>
        <v>1</v>
      </c>
    </row>
    <row r="15" spans="1:17" x14ac:dyDescent="0.3">
      <c r="A15" s="159" t="s">
        <v>117</v>
      </c>
      <c r="B15" s="139">
        <v>0</v>
      </c>
      <c r="C15" s="139">
        <v>0</v>
      </c>
      <c r="D15" s="139">
        <v>0</v>
      </c>
      <c r="E15" s="139">
        <v>0</v>
      </c>
      <c r="F15" s="139">
        <v>0</v>
      </c>
      <c r="G15" s="139">
        <v>0</v>
      </c>
      <c r="H15" s="168">
        <f t="shared" si="8"/>
        <v>0</v>
      </c>
      <c r="J15" s="159" t="s">
        <v>117</v>
      </c>
      <c r="K15" s="147" t="s">
        <v>108</v>
      </c>
      <c r="L15" s="147" t="s">
        <v>108</v>
      </c>
      <c r="M15" s="147" t="s">
        <v>108</v>
      </c>
      <c r="N15" s="147" t="s">
        <v>108</v>
      </c>
      <c r="O15" s="147" t="s">
        <v>108</v>
      </c>
      <c r="P15" s="147" t="s">
        <v>108</v>
      </c>
      <c r="Q15" s="148" t="s">
        <v>108</v>
      </c>
    </row>
    <row r="16" spans="1:17" x14ac:dyDescent="0.3">
      <c r="A16" s="115" t="s">
        <v>47</v>
      </c>
      <c r="B16" s="55">
        <v>0</v>
      </c>
      <c r="C16" s="55">
        <v>0</v>
      </c>
      <c r="D16" s="55">
        <v>0</v>
      </c>
      <c r="E16" s="55">
        <v>0</v>
      </c>
      <c r="F16" s="55">
        <v>0</v>
      </c>
      <c r="G16" s="55">
        <v>0</v>
      </c>
      <c r="H16" s="134">
        <f t="shared" si="8"/>
        <v>0</v>
      </c>
      <c r="J16" s="115" t="s">
        <v>47</v>
      </c>
      <c r="K16" s="110" t="s">
        <v>108</v>
      </c>
      <c r="L16" s="110" t="s">
        <v>108</v>
      </c>
      <c r="M16" s="110" t="s">
        <v>108</v>
      </c>
      <c r="N16" s="110" t="s">
        <v>108</v>
      </c>
      <c r="O16" s="110" t="s">
        <v>108</v>
      </c>
      <c r="P16" s="110" t="s">
        <v>108</v>
      </c>
      <c r="Q16" s="111" t="s">
        <v>108</v>
      </c>
    </row>
    <row r="17" spans="1:17" x14ac:dyDescent="0.3">
      <c r="A17" s="105"/>
      <c r="B17" s="105"/>
      <c r="C17" s="105"/>
      <c r="D17" s="105"/>
      <c r="E17" s="105"/>
      <c r="F17" s="105"/>
      <c r="G17" s="105"/>
      <c r="H17" s="105"/>
      <c r="J17" s="105"/>
      <c r="K17" s="55"/>
      <c r="L17" s="55"/>
      <c r="M17" s="55"/>
      <c r="N17" s="55"/>
      <c r="O17" s="55"/>
      <c r="P17" s="55"/>
      <c r="Q17" s="55"/>
    </row>
    <row r="18" spans="1:17" ht="39.6" x14ac:dyDescent="0.3">
      <c r="A18" s="118" t="s">
        <v>121</v>
      </c>
      <c r="B18" s="121" t="s">
        <v>71</v>
      </c>
      <c r="C18" s="121" t="s">
        <v>72</v>
      </c>
      <c r="D18" s="121" t="s">
        <v>73</v>
      </c>
      <c r="E18" s="121" t="s">
        <v>74</v>
      </c>
      <c r="F18" s="121" t="s">
        <v>75</v>
      </c>
      <c r="G18" s="121" t="s">
        <v>124</v>
      </c>
      <c r="H18" s="121" t="s">
        <v>35</v>
      </c>
      <c r="J18" s="118" t="s">
        <v>121</v>
      </c>
      <c r="K18" s="121" t="s">
        <v>71</v>
      </c>
      <c r="L18" s="121" t="s">
        <v>72</v>
      </c>
      <c r="M18" s="121" t="s">
        <v>73</v>
      </c>
      <c r="N18" s="121" t="s">
        <v>74</v>
      </c>
      <c r="O18" s="121" t="s">
        <v>75</v>
      </c>
      <c r="P18" s="121" t="s">
        <v>124</v>
      </c>
      <c r="Q18" s="121" t="s">
        <v>35</v>
      </c>
    </row>
    <row r="19" spans="1:17" x14ac:dyDescent="0.3">
      <c r="A19" s="114" t="s">
        <v>56</v>
      </c>
      <c r="B19" s="12">
        <v>1</v>
      </c>
      <c r="C19" s="12">
        <v>0</v>
      </c>
      <c r="D19" s="12">
        <v>1</v>
      </c>
      <c r="E19" s="12">
        <v>1</v>
      </c>
      <c r="F19" s="12">
        <v>0</v>
      </c>
      <c r="G19" s="12">
        <v>0</v>
      </c>
      <c r="H19" s="183">
        <f>SUM(B19:G19)</f>
        <v>3</v>
      </c>
      <c r="I19" s="144"/>
      <c r="J19" s="181" t="s">
        <v>56</v>
      </c>
      <c r="K19" s="184">
        <f>B19/$H19</f>
        <v>0.33333333333333331</v>
      </c>
      <c r="L19" s="184">
        <f t="shared" ref="L19:P19" si="16">C19/$H19</f>
        <v>0</v>
      </c>
      <c r="M19" s="184">
        <f t="shared" si="16"/>
        <v>0.33333333333333331</v>
      </c>
      <c r="N19" s="184">
        <f t="shared" si="16"/>
        <v>0.33333333333333331</v>
      </c>
      <c r="O19" s="184">
        <f t="shared" si="16"/>
        <v>0</v>
      </c>
      <c r="P19" s="184">
        <f t="shared" si="16"/>
        <v>0</v>
      </c>
      <c r="Q19" s="185">
        <f>SUM(K19:P19)</f>
        <v>1</v>
      </c>
    </row>
    <row r="20" spans="1:17" x14ac:dyDescent="0.3">
      <c r="A20" s="114" t="s">
        <v>55</v>
      </c>
      <c r="B20" s="12">
        <v>0</v>
      </c>
      <c r="C20" s="12">
        <v>0</v>
      </c>
      <c r="D20" s="12">
        <v>0</v>
      </c>
      <c r="E20" s="12">
        <v>1</v>
      </c>
      <c r="F20" s="12">
        <v>0</v>
      </c>
      <c r="G20" s="12">
        <v>1</v>
      </c>
      <c r="H20" s="183">
        <f t="shared" ref="H20:H24" si="17">SUM(B20:G20)</f>
        <v>2</v>
      </c>
      <c r="I20" s="144"/>
      <c r="J20" s="181" t="s">
        <v>55</v>
      </c>
      <c r="K20" s="151">
        <f t="shared" ref="K20:K24" si="18">B20/$H20</f>
        <v>0</v>
      </c>
      <c r="L20" s="151">
        <f t="shared" ref="L20:L24" si="19">C20/$H20</f>
        <v>0</v>
      </c>
      <c r="M20" s="151">
        <f t="shared" ref="M20:M24" si="20">D20/$H20</f>
        <v>0</v>
      </c>
      <c r="N20" s="151">
        <f t="shared" ref="N20:N24" si="21">E20/$H20</f>
        <v>0.5</v>
      </c>
      <c r="O20" s="151">
        <f t="shared" ref="O20:O24" si="22">F20/$H20</f>
        <v>0</v>
      </c>
      <c r="P20" s="151">
        <f t="shared" ref="P20:P24" si="23">G20/$H20</f>
        <v>0.5</v>
      </c>
      <c r="Q20" s="185">
        <f t="shared" ref="Q20:Q24" si="24">SUM(K20:P20)</f>
        <v>1</v>
      </c>
    </row>
    <row r="21" spans="1:17" x14ac:dyDescent="0.3">
      <c r="A21" s="114" t="s">
        <v>103</v>
      </c>
      <c r="B21" s="12">
        <v>1</v>
      </c>
      <c r="C21" s="12">
        <v>0</v>
      </c>
      <c r="D21" s="12">
        <v>0</v>
      </c>
      <c r="E21" s="12">
        <v>0</v>
      </c>
      <c r="F21" s="12">
        <v>0</v>
      </c>
      <c r="G21" s="12">
        <v>0</v>
      </c>
      <c r="H21" s="183">
        <f>SUM(B21:G21)</f>
        <v>1</v>
      </c>
      <c r="I21" s="144"/>
      <c r="J21" s="181" t="s">
        <v>103</v>
      </c>
      <c r="K21" s="45">
        <f>B21/$H21</f>
        <v>1</v>
      </c>
      <c r="L21" s="45">
        <f t="shared" si="19"/>
        <v>0</v>
      </c>
      <c r="M21" s="45">
        <f t="shared" si="20"/>
        <v>0</v>
      </c>
      <c r="N21" s="45">
        <f t="shared" si="21"/>
        <v>0</v>
      </c>
      <c r="O21" s="45">
        <f t="shared" si="22"/>
        <v>0</v>
      </c>
      <c r="P21" s="45">
        <f t="shared" si="23"/>
        <v>0</v>
      </c>
      <c r="Q21" s="185">
        <f t="shared" si="24"/>
        <v>1</v>
      </c>
    </row>
    <row r="22" spans="1:17" x14ac:dyDescent="0.3">
      <c r="A22" s="114" t="s">
        <v>171</v>
      </c>
      <c r="B22" s="12">
        <v>0</v>
      </c>
      <c r="C22" s="12">
        <v>0</v>
      </c>
      <c r="D22" s="12">
        <v>3</v>
      </c>
      <c r="E22" s="12">
        <v>0</v>
      </c>
      <c r="F22" s="12">
        <v>0</v>
      </c>
      <c r="G22" s="12">
        <v>0</v>
      </c>
      <c r="H22" s="183">
        <f t="shared" si="17"/>
        <v>3</v>
      </c>
      <c r="I22" s="144"/>
      <c r="J22" s="181" t="s">
        <v>171</v>
      </c>
      <c r="K22" s="151">
        <f t="shared" si="18"/>
        <v>0</v>
      </c>
      <c r="L22" s="151">
        <f t="shared" si="19"/>
        <v>0</v>
      </c>
      <c r="M22" s="151">
        <f t="shared" si="20"/>
        <v>1</v>
      </c>
      <c r="N22" s="151">
        <f t="shared" si="21"/>
        <v>0</v>
      </c>
      <c r="O22" s="151">
        <f t="shared" si="22"/>
        <v>0</v>
      </c>
      <c r="P22" s="151">
        <f t="shared" si="23"/>
        <v>0</v>
      </c>
      <c r="Q22" s="185">
        <f t="shared" si="24"/>
        <v>1</v>
      </c>
    </row>
    <row r="23" spans="1:17" x14ac:dyDescent="0.3">
      <c r="A23" s="114" t="s">
        <v>54</v>
      </c>
      <c r="B23" s="12">
        <v>4</v>
      </c>
      <c r="C23" s="12">
        <v>2</v>
      </c>
      <c r="D23" s="12">
        <v>7</v>
      </c>
      <c r="E23" s="12">
        <v>3</v>
      </c>
      <c r="F23" s="12">
        <v>3</v>
      </c>
      <c r="G23" s="12">
        <v>0</v>
      </c>
      <c r="H23" s="183">
        <f>SUM(B23:G23)</f>
        <v>19</v>
      </c>
      <c r="I23" s="144"/>
      <c r="J23" s="181" t="s">
        <v>54</v>
      </c>
      <c r="K23" s="45">
        <f t="shared" si="18"/>
        <v>0.21052631578947367</v>
      </c>
      <c r="L23" s="45">
        <f t="shared" si="19"/>
        <v>0.10526315789473684</v>
      </c>
      <c r="M23" s="45">
        <f t="shared" si="20"/>
        <v>0.36842105263157893</v>
      </c>
      <c r="N23" s="45">
        <f t="shared" si="21"/>
        <v>0.15789473684210525</v>
      </c>
      <c r="O23" s="45">
        <f t="shared" si="22"/>
        <v>0.15789473684210525</v>
      </c>
      <c r="P23" s="45">
        <f t="shared" si="23"/>
        <v>0</v>
      </c>
      <c r="Q23" s="185">
        <f t="shared" si="24"/>
        <v>1</v>
      </c>
    </row>
    <row r="24" spans="1:17" x14ac:dyDescent="0.3">
      <c r="A24" s="115" t="s">
        <v>47</v>
      </c>
      <c r="B24" s="143">
        <v>2</v>
      </c>
      <c r="C24" s="143">
        <v>0</v>
      </c>
      <c r="D24" s="143">
        <v>2</v>
      </c>
      <c r="E24" s="143">
        <v>1</v>
      </c>
      <c r="F24" s="143">
        <v>0</v>
      </c>
      <c r="G24" s="143">
        <v>2</v>
      </c>
      <c r="H24" s="186">
        <f t="shared" si="17"/>
        <v>7</v>
      </c>
      <c r="I24" s="144"/>
      <c r="J24" s="187" t="s">
        <v>47</v>
      </c>
      <c r="K24" s="170">
        <f t="shared" si="18"/>
        <v>0.2857142857142857</v>
      </c>
      <c r="L24" s="170">
        <f t="shared" si="19"/>
        <v>0</v>
      </c>
      <c r="M24" s="170">
        <f t="shared" si="20"/>
        <v>0.2857142857142857</v>
      </c>
      <c r="N24" s="170">
        <f t="shared" si="21"/>
        <v>0.14285714285714285</v>
      </c>
      <c r="O24" s="170">
        <f t="shared" si="22"/>
        <v>0</v>
      </c>
      <c r="P24" s="170">
        <f t="shared" si="23"/>
        <v>0.2857142857142857</v>
      </c>
      <c r="Q24" s="188">
        <f t="shared" si="24"/>
        <v>0.99999999999999989</v>
      </c>
    </row>
    <row r="25" spans="1:17" x14ac:dyDescent="0.3">
      <c r="Q25" s="33" t="s">
        <v>43</v>
      </c>
    </row>
    <row r="26" spans="1:17" x14ac:dyDescent="0.3">
      <c r="A26" s="122" t="s">
        <v>126</v>
      </c>
      <c r="B26" s="122"/>
      <c r="C26" s="122"/>
      <c r="D26" s="122"/>
      <c r="E26" s="122"/>
      <c r="F26" s="122"/>
      <c r="G26" s="122"/>
      <c r="H26" s="122"/>
    </row>
    <row r="28" spans="1:17" x14ac:dyDescent="0.3">
      <c r="A28" s="89" t="s">
        <v>57</v>
      </c>
    </row>
    <row r="29" spans="1:17" ht="42.6" customHeight="1" x14ac:dyDescent="0.3">
      <c r="A29" s="211" t="s">
        <v>86</v>
      </c>
      <c r="B29" s="211"/>
      <c r="C29" s="211"/>
      <c r="D29" s="211"/>
      <c r="E29" s="211"/>
      <c r="F29" s="211"/>
      <c r="G29" s="211"/>
      <c r="H29" s="211"/>
    </row>
    <row r="30" spans="1:17" ht="43.2" customHeight="1" x14ac:dyDescent="0.3">
      <c r="A30" s="203" t="s">
        <v>87</v>
      </c>
      <c r="B30" s="203"/>
      <c r="C30" s="203"/>
      <c r="D30" s="203"/>
      <c r="E30" s="203"/>
      <c r="F30" s="203"/>
      <c r="G30" s="203"/>
      <c r="H30" s="203"/>
    </row>
    <row r="31" spans="1:17" x14ac:dyDescent="0.3">
      <c r="A31" s="212" t="s">
        <v>90</v>
      </c>
      <c r="B31" s="212"/>
      <c r="C31" s="212"/>
      <c r="D31" s="212"/>
      <c r="E31" s="212"/>
      <c r="F31" s="212"/>
      <c r="G31" s="212"/>
      <c r="H31" s="212"/>
    </row>
    <row r="32" spans="1:17" ht="42" customHeight="1" x14ac:dyDescent="0.3">
      <c r="A32" s="213" t="s">
        <v>93</v>
      </c>
      <c r="B32" s="213"/>
      <c r="C32" s="213"/>
      <c r="D32" s="213"/>
      <c r="E32" s="213"/>
      <c r="F32" s="213"/>
      <c r="G32" s="213"/>
      <c r="H32" s="213"/>
    </row>
    <row r="33" spans="1:8" ht="28.2" customHeight="1" x14ac:dyDescent="0.3">
      <c r="A33" s="203" t="s">
        <v>174</v>
      </c>
      <c r="B33" s="203"/>
      <c r="C33" s="203"/>
      <c r="D33" s="203"/>
      <c r="E33" s="203"/>
      <c r="F33" s="203"/>
      <c r="G33" s="203"/>
      <c r="H33" s="203"/>
    </row>
    <row r="34" spans="1:8" ht="40.799999999999997" customHeight="1" x14ac:dyDescent="0.3">
      <c r="A34" s="203" t="s">
        <v>144</v>
      </c>
      <c r="B34" s="203"/>
      <c r="C34" s="203"/>
      <c r="D34" s="203"/>
      <c r="E34" s="203"/>
      <c r="F34" s="203"/>
      <c r="G34" s="203"/>
      <c r="H34" s="203"/>
    </row>
  </sheetData>
  <mergeCells count="11">
    <mergeCell ref="J3:J4"/>
    <mergeCell ref="K3:Q3"/>
    <mergeCell ref="A34:H34"/>
    <mergeCell ref="A1:H1"/>
    <mergeCell ref="A30:H30"/>
    <mergeCell ref="A31:H31"/>
    <mergeCell ref="A32:H32"/>
    <mergeCell ref="A33:H33"/>
    <mergeCell ref="A29:H29"/>
    <mergeCell ref="A3:A4"/>
    <mergeCell ref="B3:H3"/>
  </mergeCells>
  <hyperlinks>
    <hyperlink ref="I1" location="Index!A1" tooltip="Index" display="Index" xr:uid="{BA1B4D47-9540-4E0E-9A28-326119898C94}"/>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2"/>
  <sheetViews>
    <sheetView zoomScaleNormal="100" workbookViewId="0">
      <selection sqref="A1:B1"/>
    </sheetView>
  </sheetViews>
  <sheetFormatPr defaultColWidth="8.88671875" defaultRowHeight="13.2" x14ac:dyDescent="0.25"/>
  <cols>
    <col min="1" max="1" width="9.109375" style="1" customWidth="1"/>
    <col min="2" max="2" width="148.109375" style="1" customWidth="1"/>
    <col min="3" max="3" width="22.44140625" style="1" customWidth="1"/>
    <col min="4" max="4" width="9.109375" style="1" customWidth="1"/>
    <col min="5" max="16384" width="8.88671875" style="1"/>
  </cols>
  <sheetData>
    <row r="1" spans="1:2" ht="19.5" customHeight="1" x14ac:dyDescent="0.25">
      <c r="A1" s="194" t="s">
        <v>67</v>
      </c>
      <c r="B1" s="194"/>
    </row>
    <row r="2" spans="1:2" ht="12.75" customHeight="1" x14ac:dyDescent="0.25">
      <c r="A2" s="2"/>
      <c r="B2" s="2"/>
    </row>
    <row r="3" spans="1:2" x14ac:dyDescent="0.25">
      <c r="A3" s="3" t="s">
        <v>0</v>
      </c>
    </row>
    <row r="4" spans="1:2" x14ac:dyDescent="0.25">
      <c r="A4" s="195" t="s">
        <v>1</v>
      </c>
      <c r="B4" s="195"/>
    </row>
    <row r="5" spans="1:2" ht="18.600000000000001" customHeight="1" x14ac:dyDescent="0.25">
      <c r="A5" s="196" t="s">
        <v>163</v>
      </c>
      <c r="B5" s="196"/>
    </row>
    <row r="6" spans="1:2" ht="21.6" customHeight="1" x14ac:dyDescent="0.25">
      <c r="A6" s="196"/>
      <c r="B6" s="196"/>
    </row>
    <row r="7" spans="1:2" ht="28.8" customHeight="1" x14ac:dyDescent="0.25">
      <c r="A7" s="196"/>
      <c r="B7" s="196"/>
    </row>
    <row r="8" spans="1:2" x14ac:dyDescent="0.25">
      <c r="A8" s="193" t="s">
        <v>2</v>
      </c>
      <c r="B8" s="193"/>
    </row>
    <row r="9" spans="1:2" x14ac:dyDescent="0.25">
      <c r="A9" s="193"/>
      <c r="B9" s="193"/>
    </row>
    <row r="10" spans="1:2" x14ac:dyDescent="0.25">
      <c r="A10" s="197" t="s">
        <v>3</v>
      </c>
      <c r="B10" s="197"/>
    </row>
    <row r="12" spans="1:2" x14ac:dyDescent="0.25">
      <c r="A12" s="3" t="s">
        <v>4</v>
      </c>
    </row>
    <row r="13" spans="1:2" ht="12.75" customHeight="1" x14ac:dyDescent="0.25">
      <c r="A13" s="193" t="s">
        <v>5</v>
      </c>
      <c r="B13" s="193"/>
    </row>
    <row r="14" spans="1:2" x14ac:dyDescent="0.25">
      <c r="A14" s="193"/>
      <c r="B14" s="193"/>
    </row>
    <row r="15" spans="1:2" x14ac:dyDescent="0.25">
      <c r="A15" s="193"/>
      <c r="B15" s="193"/>
    </row>
    <row r="16" spans="1:2" x14ac:dyDescent="0.25">
      <c r="A16" s="193"/>
      <c r="B16" s="193"/>
    </row>
    <row r="17" spans="1:2" x14ac:dyDescent="0.25">
      <c r="A17" s="4"/>
      <c r="B17" s="4"/>
    </row>
    <row r="18" spans="1:2" x14ac:dyDescent="0.25">
      <c r="A18" s="3" t="s">
        <v>6</v>
      </c>
      <c r="B18" s="4"/>
    </row>
    <row r="19" spans="1:2" ht="12.75" customHeight="1" x14ac:dyDescent="0.25">
      <c r="A19" s="193" t="s">
        <v>7</v>
      </c>
      <c r="B19" s="193"/>
    </row>
    <row r="20" spans="1:2" x14ac:dyDescent="0.25">
      <c r="A20" s="193"/>
      <c r="B20" s="193"/>
    </row>
    <row r="21" spans="1:2" x14ac:dyDescent="0.25">
      <c r="A21" s="193"/>
      <c r="B21" s="193"/>
    </row>
    <row r="22" spans="1:2" x14ac:dyDescent="0.25">
      <c r="A22" s="193"/>
      <c r="B22" s="193"/>
    </row>
    <row r="23" spans="1:2" x14ac:dyDescent="0.25">
      <c r="A23" s="5"/>
      <c r="B23" s="5"/>
    </row>
    <row r="24" spans="1:2" x14ac:dyDescent="0.25">
      <c r="A24" s="195" t="s">
        <v>8</v>
      </c>
      <c r="B24" s="195"/>
    </row>
    <row r="25" spans="1:2" ht="53.4" customHeight="1" x14ac:dyDescent="0.25">
      <c r="A25" s="200" t="s">
        <v>166</v>
      </c>
      <c r="B25" s="200"/>
    </row>
    <row r="26" spans="1:2" ht="40.200000000000003" customHeight="1" x14ac:dyDescent="0.25">
      <c r="A26" s="200" t="s">
        <v>167</v>
      </c>
      <c r="B26" s="200"/>
    </row>
    <row r="27" spans="1:2" ht="40.200000000000003" customHeight="1" x14ac:dyDescent="0.25">
      <c r="A27" s="198" t="s">
        <v>168</v>
      </c>
      <c r="B27" s="198"/>
    </row>
    <row r="28" spans="1:2" ht="15" customHeight="1" x14ac:dyDescent="0.25">
      <c r="A28" s="198" t="s">
        <v>169</v>
      </c>
      <c r="B28" s="198"/>
    </row>
    <row r="29" spans="1:2" x14ac:dyDescent="0.25">
      <c r="A29" s="199" t="s">
        <v>170</v>
      </c>
      <c r="B29" s="199"/>
    </row>
    <row r="30" spans="1:2" x14ac:dyDescent="0.25">
      <c r="A30" s="200" t="s">
        <v>31</v>
      </c>
      <c r="B30" s="200"/>
    </row>
    <row r="31" spans="1:2" x14ac:dyDescent="0.25">
      <c r="A31" s="200"/>
      <c r="B31" s="200"/>
    </row>
    <row r="32" spans="1:2" x14ac:dyDescent="0.25">
      <c r="A32" s="200"/>
      <c r="B32" s="200"/>
    </row>
    <row r="33" spans="1:2" ht="39.6" customHeight="1" x14ac:dyDescent="0.25">
      <c r="A33" s="200" t="s">
        <v>164</v>
      </c>
      <c r="B33" s="200"/>
    </row>
    <row r="34" spans="1:2" ht="13.2" customHeight="1" x14ac:dyDescent="0.25">
      <c r="A34" s="101"/>
      <c r="B34" s="101"/>
    </row>
    <row r="35" spans="1:2" x14ac:dyDescent="0.25">
      <c r="A35" s="195" t="s">
        <v>9</v>
      </c>
      <c r="B35" s="195"/>
    </row>
    <row r="36" spans="1:2" x14ac:dyDescent="0.25">
      <c r="A36" s="201" t="s">
        <v>10</v>
      </c>
      <c r="B36" s="201"/>
    </row>
    <row r="37" spans="1:2" x14ac:dyDescent="0.25">
      <c r="A37" s="193" t="s">
        <v>11</v>
      </c>
      <c r="B37" s="193"/>
    </row>
    <row r="38" spans="1:2" x14ac:dyDescent="0.25">
      <c r="A38" s="193"/>
      <c r="B38" s="193"/>
    </row>
    <row r="39" spans="1:2" x14ac:dyDescent="0.25">
      <c r="A39" s="201" t="s">
        <v>12</v>
      </c>
      <c r="B39" s="201"/>
    </row>
    <row r="40" spans="1:2" x14ac:dyDescent="0.25">
      <c r="A40" s="201" t="s">
        <v>13</v>
      </c>
      <c r="B40" s="201"/>
    </row>
    <row r="42" spans="1:2" x14ac:dyDescent="0.25">
      <c r="A42" s="195" t="s">
        <v>14</v>
      </c>
      <c r="B42" s="195"/>
    </row>
    <row r="43" spans="1:2" ht="14.25" customHeight="1" x14ac:dyDescent="0.25">
      <c r="A43" s="198" t="s">
        <v>15</v>
      </c>
      <c r="B43" s="198"/>
    </row>
    <row r="44" spans="1:2" x14ac:dyDescent="0.25">
      <c r="A44" s="5"/>
      <c r="B44" s="5"/>
    </row>
    <row r="45" spans="1:2" x14ac:dyDescent="0.25">
      <c r="A45" s="195" t="s">
        <v>16</v>
      </c>
      <c r="B45" s="195"/>
    </row>
    <row r="46" spans="1:2" x14ac:dyDescent="0.25">
      <c r="A46" s="6" t="s">
        <v>178</v>
      </c>
      <c r="B46" s="7"/>
    </row>
    <row r="47" spans="1:2" x14ac:dyDescent="0.25">
      <c r="A47" s="197" t="s">
        <v>177</v>
      </c>
      <c r="B47" s="197"/>
    </row>
    <row r="48" spans="1:2" x14ac:dyDescent="0.25">
      <c r="A48" s="193" t="s">
        <v>17</v>
      </c>
      <c r="B48" s="193"/>
    </row>
    <row r="49" spans="1:2" x14ac:dyDescent="0.25">
      <c r="A49" s="193"/>
      <c r="B49" s="193"/>
    </row>
    <row r="50" spans="1:2" x14ac:dyDescent="0.25">
      <c r="A50" s="193"/>
      <c r="B50" s="193"/>
    </row>
    <row r="51" spans="1:2" x14ac:dyDescent="0.25">
      <c r="A51" s="197" t="s">
        <v>18</v>
      </c>
      <c r="B51" s="197"/>
    </row>
    <row r="52" spans="1:2" ht="26.4" customHeight="1" x14ac:dyDescent="0.25">
      <c r="A52" s="202" t="s">
        <v>19</v>
      </c>
      <c r="B52" s="202"/>
    </row>
    <row r="53" spans="1:2" x14ac:dyDescent="0.25">
      <c r="A53" s="197" t="s">
        <v>176</v>
      </c>
      <c r="B53" s="197"/>
    </row>
    <row r="54" spans="1:2" x14ac:dyDescent="0.25">
      <c r="A54" s="4"/>
      <c r="B54" s="4"/>
    </row>
    <row r="55" spans="1:2" x14ac:dyDescent="0.25">
      <c r="A55" s="3" t="s">
        <v>20</v>
      </c>
    </row>
    <row r="57" spans="1:2" ht="13.8" x14ac:dyDescent="0.25">
      <c r="A57" s="8" t="s">
        <v>59</v>
      </c>
      <c r="B57" s="70"/>
    </row>
    <row r="58" spans="1:2" x14ac:dyDescent="0.25">
      <c r="A58" s="8" t="s">
        <v>21</v>
      </c>
      <c r="B58" s="74" t="s">
        <v>60</v>
      </c>
    </row>
    <row r="59" spans="1:2" x14ac:dyDescent="0.25">
      <c r="A59" s="8" t="s">
        <v>22</v>
      </c>
      <c r="B59" s="10" t="s">
        <v>23</v>
      </c>
    </row>
    <row r="60" spans="1:2" ht="13.8" x14ac:dyDescent="0.25">
      <c r="A60" s="9"/>
      <c r="B60" s="9"/>
    </row>
    <row r="61" spans="1:2" ht="13.8" x14ac:dyDescent="0.25">
      <c r="A61" s="8" t="s">
        <v>24</v>
      </c>
      <c r="B61" s="9"/>
    </row>
    <row r="62" spans="1:2" x14ac:dyDescent="0.25">
      <c r="A62" s="8" t="s">
        <v>21</v>
      </c>
      <c r="B62" s="74" t="s">
        <v>25</v>
      </c>
    </row>
  </sheetData>
  <mergeCells count="28">
    <mergeCell ref="A45:B45"/>
    <mergeCell ref="A48:B50"/>
    <mergeCell ref="A51:B51"/>
    <mergeCell ref="A53:B53"/>
    <mergeCell ref="A47:B47"/>
    <mergeCell ref="A52:B52"/>
    <mergeCell ref="A43:B43"/>
    <mergeCell ref="A19:B22"/>
    <mergeCell ref="A24:B24"/>
    <mergeCell ref="A29:B29"/>
    <mergeCell ref="A30:B32"/>
    <mergeCell ref="A35:B35"/>
    <mergeCell ref="A36:B36"/>
    <mergeCell ref="A37:B38"/>
    <mergeCell ref="A39:B39"/>
    <mergeCell ref="A40:B40"/>
    <mergeCell ref="A42:B42"/>
    <mergeCell ref="A25:B25"/>
    <mergeCell ref="A26:B26"/>
    <mergeCell ref="A33:B33"/>
    <mergeCell ref="A27:B27"/>
    <mergeCell ref="A28:B28"/>
    <mergeCell ref="A13:B16"/>
    <mergeCell ref="A1:B1"/>
    <mergeCell ref="A4:B4"/>
    <mergeCell ref="A5:B7"/>
    <mergeCell ref="A8:B9"/>
    <mergeCell ref="A10:B10"/>
  </mergeCells>
  <hyperlinks>
    <hyperlink ref="A10" r:id="rId1" xr:uid="{00000000-0004-0000-0100-000000000000}"/>
    <hyperlink ref="A47" r:id="rId2" display="http://sentencingcouncil.org.uk" xr:uid="{00000000-0004-0000-0100-000001000000}"/>
    <hyperlink ref="A51" r:id="rId3" xr:uid="{00000000-0004-0000-0100-000002000000}"/>
    <hyperlink ref="B59" r:id="rId4" xr:uid="{00000000-0004-0000-0100-000004000000}"/>
    <hyperlink ref="A53:B53" r:id="rId5" tooltip="https://www.gov.uk/government/statistics/criminal-justice-system-statistics-quarterly-december-2020" display="https://www.gov.uk/government/statistics/criminal-justice-system-statistics-quarterly-december-2020" xr:uid="{00000000-0004-0000-0100-000006000000}"/>
    <hyperlink ref="A29" r:id="rId6" display="https://assets.publishing.service.gov.uk/government/uploads/system/uploads/attachment_data/file/849200/statistics-on-race-and-the-cjs-2018.pdf" xr:uid="{C3A89C0E-9621-4F65-A598-E27C4DDFD368}"/>
    <hyperlink ref="A29:B29" r:id="rId7" display="https://assets.publishing.service.gov.uk/government/uploads/system/uploads/attachment_data/file/691544/self-defined-ethnicity-18plus1.pdf" xr:uid="{FB78DFDA-C191-4E54-B362-6FC15FB02897}"/>
    <hyperlink ref="A47:B47" r:id="rId8" display="https://www.sentencingcouncil.org.uk/" xr:uid="{88FA4679-FEB4-49D2-91D8-C63899B503E0}"/>
  </hyperlinks>
  <pageMargins left="0.74803149606299213" right="0.74803149606299213" top="0.98425196850393704" bottom="0.98425196850393704" header="0.51181102362204722" footer="0.51181102362204722"/>
  <pageSetup paperSize="9" scale="56" fitToHeight="2" orientation="portrait" r:id="rId9"/>
  <headerFooter alignWithMargins="0">
    <oddHeader>&amp;CAssault offences</oddHeader>
  </headerFooter>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workbookViewId="0">
      <selection sqref="A1:E1"/>
    </sheetView>
  </sheetViews>
  <sheetFormatPr defaultRowHeight="14.4" x14ac:dyDescent="0.3"/>
  <cols>
    <col min="1" max="1" width="30" customWidth="1"/>
    <col min="2" max="2" width="17.6640625" customWidth="1"/>
    <col min="9" max="9" width="10.88671875" customWidth="1"/>
  </cols>
  <sheetData>
    <row r="1" spans="1:8" ht="31.8" customHeight="1" x14ac:dyDescent="0.3">
      <c r="A1" s="204" t="s">
        <v>140</v>
      </c>
      <c r="B1" s="204"/>
      <c r="C1" s="204"/>
      <c r="D1" s="204"/>
      <c r="E1" s="204"/>
      <c r="F1" s="66" t="s">
        <v>58</v>
      </c>
      <c r="G1" s="79"/>
      <c r="H1" s="79"/>
    </row>
    <row r="3" spans="1:8" x14ac:dyDescent="0.3">
      <c r="A3" s="80" t="s">
        <v>36</v>
      </c>
    </row>
    <row r="4" spans="1:8" x14ac:dyDescent="0.3">
      <c r="A4" s="13" t="s">
        <v>68</v>
      </c>
      <c r="B4" s="13" t="s">
        <v>32</v>
      </c>
      <c r="C4" s="17">
        <v>2017</v>
      </c>
      <c r="D4" s="18">
        <v>2018</v>
      </c>
      <c r="E4" s="23">
        <v>2019</v>
      </c>
    </row>
    <row r="5" spans="1:8" x14ac:dyDescent="0.3">
      <c r="A5" s="205" t="s">
        <v>69</v>
      </c>
      <c r="B5" s="71" t="s">
        <v>33</v>
      </c>
      <c r="C5" s="20">
        <v>0</v>
      </c>
      <c r="D5" s="20">
        <v>0</v>
      </c>
      <c r="E5" s="20">
        <v>0</v>
      </c>
    </row>
    <row r="6" spans="1:8" x14ac:dyDescent="0.3">
      <c r="A6" s="206"/>
      <c r="B6" s="15" t="s">
        <v>34</v>
      </c>
      <c r="C6" s="19">
        <v>7</v>
      </c>
      <c r="D6" s="19">
        <v>3</v>
      </c>
      <c r="E6" s="95">
        <v>17</v>
      </c>
    </row>
    <row r="7" spans="1:8" x14ac:dyDescent="0.3">
      <c r="A7" s="207"/>
      <c r="B7" s="14" t="s">
        <v>35</v>
      </c>
      <c r="C7" s="16">
        <v>7</v>
      </c>
      <c r="D7" s="16">
        <v>3</v>
      </c>
      <c r="E7" s="96">
        <v>17</v>
      </c>
    </row>
    <row r="8" spans="1:8" x14ac:dyDescent="0.3">
      <c r="A8" s="205" t="s">
        <v>80</v>
      </c>
      <c r="B8" s="71" t="s">
        <v>33</v>
      </c>
      <c r="C8" s="20">
        <v>0</v>
      </c>
      <c r="D8" s="20">
        <v>0</v>
      </c>
      <c r="E8" s="94">
        <v>0</v>
      </c>
    </row>
    <row r="9" spans="1:8" x14ac:dyDescent="0.3">
      <c r="A9" s="206"/>
      <c r="B9" s="15" t="s">
        <v>34</v>
      </c>
      <c r="C9" s="19">
        <v>12</v>
      </c>
      <c r="D9" s="19">
        <v>7</v>
      </c>
      <c r="E9" s="95">
        <v>18</v>
      </c>
    </row>
    <row r="10" spans="1:8" x14ac:dyDescent="0.3">
      <c r="A10" s="207"/>
      <c r="B10" s="14" t="s">
        <v>35</v>
      </c>
      <c r="C10" s="16">
        <v>12</v>
      </c>
      <c r="D10" s="16">
        <v>7</v>
      </c>
      <c r="E10" s="16">
        <v>18</v>
      </c>
    </row>
    <row r="11" spans="1:8" x14ac:dyDescent="0.3">
      <c r="A11" s="208" t="s">
        <v>35</v>
      </c>
      <c r="B11" s="71" t="s">
        <v>33</v>
      </c>
      <c r="C11" s="94">
        <f>C5+C8</f>
        <v>0</v>
      </c>
      <c r="D11" s="94">
        <f t="shared" ref="D11:E11" si="0">D5+D8</f>
        <v>0</v>
      </c>
      <c r="E11" s="94">
        <f t="shared" si="0"/>
        <v>0</v>
      </c>
    </row>
    <row r="12" spans="1:8" x14ac:dyDescent="0.3">
      <c r="A12" s="209"/>
      <c r="B12" s="15" t="s">
        <v>34</v>
      </c>
      <c r="C12" s="95">
        <f>C6+C9</f>
        <v>19</v>
      </c>
      <c r="D12" s="95">
        <f t="shared" ref="D12" si="1">D6+D9</f>
        <v>10</v>
      </c>
      <c r="E12" s="95">
        <f>E6+E9</f>
        <v>35</v>
      </c>
    </row>
    <row r="13" spans="1:8" x14ac:dyDescent="0.3">
      <c r="A13" s="210"/>
      <c r="B13" s="14" t="s">
        <v>35</v>
      </c>
      <c r="C13" s="96">
        <f>C7+C10</f>
        <v>19</v>
      </c>
      <c r="D13" s="96">
        <f t="shared" ref="D13:E13" si="2">D7+D10</f>
        <v>10</v>
      </c>
      <c r="E13" s="96">
        <f t="shared" si="2"/>
        <v>35</v>
      </c>
    </row>
    <row r="14" spans="1:8" x14ac:dyDescent="0.3">
      <c r="A14" s="72"/>
      <c r="B14" s="78"/>
      <c r="C14" s="27"/>
      <c r="D14" s="27"/>
    </row>
    <row r="15" spans="1:8" x14ac:dyDescent="0.3">
      <c r="A15" s="72" t="s">
        <v>85</v>
      </c>
      <c r="B15" s="78"/>
      <c r="C15" s="27"/>
      <c r="D15" s="27"/>
      <c r="E15" s="27"/>
    </row>
    <row r="16" spans="1:8" x14ac:dyDescent="0.3">
      <c r="A16" s="13" t="s">
        <v>68</v>
      </c>
      <c r="B16" s="13" t="s">
        <v>32</v>
      </c>
      <c r="C16" s="17">
        <v>2017</v>
      </c>
      <c r="D16" s="98">
        <v>2018</v>
      </c>
      <c r="E16" s="23">
        <v>2019</v>
      </c>
    </row>
    <row r="17" spans="1:13" ht="14.4" customHeight="1" x14ac:dyDescent="0.3">
      <c r="A17" s="205" t="s">
        <v>69</v>
      </c>
      <c r="B17" s="71" t="s">
        <v>33</v>
      </c>
      <c r="C17" s="47">
        <v>0</v>
      </c>
      <c r="D17" s="47">
        <v>0</v>
      </c>
      <c r="E17" s="47">
        <v>0</v>
      </c>
    </row>
    <row r="18" spans="1:13" x14ac:dyDescent="0.3">
      <c r="A18" s="206"/>
      <c r="B18" s="15" t="s">
        <v>34</v>
      </c>
      <c r="C18" s="48">
        <v>1</v>
      </c>
      <c r="D18" s="48">
        <v>1</v>
      </c>
      <c r="E18" s="48">
        <v>1</v>
      </c>
    </row>
    <row r="19" spans="1:13" x14ac:dyDescent="0.3">
      <c r="A19" s="207"/>
      <c r="B19" s="14" t="s">
        <v>35</v>
      </c>
      <c r="C19" s="49">
        <v>1</v>
      </c>
      <c r="D19" s="49">
        <v>1</v>
      </c>
      <c r="E19" s="49">
        <v>1</v>
      </c>
    </row>
    <row r="20" spans="1:13" x14ac:dyDescent="0.3">
      <c r="A20" s="205" t="s">
        <v>80</v>
      </c>
      <c r="B20" s="71" t="s">
        <v>33</v>
      </c>
      <c r="C20" s="47">
        <v>0</v>
      </c>
      <c r="D20" s="47">
        <v>0</v>
      </c>
      <c r="E20" s="47">
        <v>0</v>
      </c>
      <c r="F20" s="47"/>
    </row>
    <row r="21" spans="1:13" x14ac:dyDescent="0.3">
      <c r="A21" s="206"/>
      <c r="B21" s="15" t="s">
        <v>34</v>
      </c>
      <c r="C21" s="48">
        <v>1</v>
      </c>
      <c r="D21" s="48">
        <v>1</v>
      </c>
      <c r="E21" s="48">
        <v>1</v>
      </c>
    </row>
    <row r="22" spans="1:13" x14ac:dyDescent="0.3">
      <c r="A22" s="207"/>
      <c r="B22" s="14" t="s">
        <v>35</v>
      </c>
      <c r="C22" s="49">
        <v>1</v>
      </c>
      <c r="D22" s="49">
        <v>1</v>
      </c>
      <c r="E22" s="49">
        <v>1</v>
      </c>
    </row>
    <row r="23" spans="1:13" ht="14.4" customHeight="1" x14ac:dyDescent="0.3">
      <c r="A23" s="208" t="s">
        <v>35</v>
      </c>
      <c r="B23" s="71" t="s">
        <v>33</v>
      </c>
      <c r="C23" s="47">
        <v>0</v>
      </c>
      <c r="D23" s="47">
        <v>0</v>
      </c>
      <c r="E23" s="47">
        <v>0</v>
      </c>
    </row>
    <row r="24" spans="1:13" x14ac:dyDescent="0.3">
      <c r="A24" s="209"/>
      <c r="B24" s="15" t="s">
        <v>34</v>
      </c>
      <c r="C24" s="92">
        <v>1</v>
      </c>
      <c r="D24" s="48">
        <v>1</v>
      </c>
      <c r="E24" s="48">
        <v>1</v>
      </c>
    </row>
    <row r="25" spans="1:13" x14ac:dyDescent="0.3">
      <c r="A25" s="210"/>
      <c r="B25" s="14" t="s">
        <v>35</v>
      </c>
      <c r="C25" s="93">
        <v>1</v>
      </c>
      <c r="D25" s="49">
        <v>1</v>
      </c>
      <c r="E25" s="49">
        <v>1</v>
      </c>
    </row>
    <row r="26" spans="1:13" x14ac:dyDescent="0.3">
      <c r="E26" s="59" t="s">
        <v>43</v>
      </c>
    </row>
    <row r="27" spans="1:13" s="144" customFormat="1" x14ac:dyDescent="0.3">
      <c r="E27" s="173"/>
    </row>
    <row r="28" spans="1:13" x14ac:dyDescent="0.3">
      <c r="A28" s="73" t="s">
        <v>57</v>
      </c>
      <c r="B28" s="73"/>
      <c r="C28" s="21"/>
      <c r="D28" s="21"/>
    </row>
    <row r="29" spans="1:13" ht="43.2" customHeight="1" x14ac:dyDescent="0.3">
      <c r="A29" s="203" t="s">
        <v>86</v>
      </c>
      <c r="B29" s="203"/>
      <c r="C29" s="203"/>
      <c r="D29" s="203"/>
      <c r="E29" s="203"/>
    </row>
    <row r="30" spans="1:13" ht="42" customHeight="1" x14ac:dyDescent="0.3">
      <c r="A30" s="203" t="s">
        <v>87</v>
      </c>
      <c r="B30" s="203"/>
      <c r="C30" s="203"/>
      <c r="D30" s="203"/>
      <c r="E30" s="203"/>
      <c r="F30" s="68"/>
      <c r="G30" s="68"/>
      <c r="H30" s="68"/>
      <c r="I30" s="68"/>
      <c r="J30" s="68"/>
      <c r="K30" s="68"/>
      <c r="L30" s="68"/>
      <c r="M30" s="68"/>
    </row>
    <row r="31" spans="1:13" ht="41.4" customHeight="1" x14ac:dyDescent="0.3">
      <c r="A31" s="203" t="s">
        <v>139</v>
      </c>
      <c r="B31" s="203"/>
      <c r="C31" s="203"/>
      <c r="D31" s="203"/>
      <c r="E31" s="203"/>
      <c r="F31" s="68"/>
      <c r="G31" s="68"/>
      <c r="H31" s="68"/>
      <c r="I31" s="68"/>
      <c r="J31" s="68"/>
      <c r="K31" s="68"/>
      <c r="L31" s="68"/>
      <c r="M31" s="68"/>
    </row>
  </sheetData>
  <mergeCells count="10">
    <mergeCell ref="A31:E31"/>
    <mergeCell ref="A1:E1"/>
    <mergeCell ref="A29:E29"/>
    <mergeCell ref="A5:A7"/>
    <mergeCell ref="A17:A19"/>
    <mergeCell ref="A8:A10"/>
    <mergeCell ref="A11:A13"/>
    <mergeCell ref="A30:E30"/>
    <mergeCell ref="A20:A22"/>
    <mergeCell ref="A23:A25"/>
  </mergeCells>
  <hyperlinks>
    <hyperlink ref="F1" location="Index!A1" tooltip="Index" display="Index"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
  <sheetViews>
    <sheetView zoomScaleNormal="100" workbookViewId="0">
      <selection sqref="A1:G1"/>
    </sheetView>
  </sheetViews>
  <sheetFormatPr defaultRowHeight="14.4" x14ac:dyDescent="0.3"/>
  <cols>
    <col min="1" max="1" width="29.21875" customWidth="1"/>
    <col min="6" max="6" width="11.44140625" customWidth="1"/>
    <col min="7" max="7" width="11.33203125" customWidth="1"/>
    <col min="8" max="8" width="12.21875" customWidth="1"/>
    <col min="9" max="9" width="11.88671875" customWidth="1"/>
    <col min="10" max="10" width="20.21875" customWidth="1"/>
  </cols>
  <sheetData>
    <row r="1" spans="1:11" ht="29.4" customHeight="1" x14ac:dyDescent="0.3">
      <c r="A1" s="204" t="s">
        <v>141</v>
      </c>
      <c r="B1" s="204"/>
      <c r="C1" s="204"/>
      <c r="D1" s="204"/>
      <c r="E1" s="204"/>
      <c r="F1" s="204"/>
      <c r="G1" s="204"/>
      <c r="H1" s="66" t="s">
        <v>58</v>
      </c>
      <c r="I1" s="77"/>
      <c r="J1" s="77"/>
      <c r="K1" s="77"/>
    </row>
    <row r="3" spans="1:11" x14ac:dyDescent="0.3">
      <c r="A3" s="80" t="s">
        <v>36</v>
      </c>
    </row>
    <row r="4" spans="1:11" x14ac:dyDescent="0.3">
      <c r="A4" s="22" t="s">
        <v>37</v>
      </c>
      <c r="B4" s="23">
        <v>2017</v>
      </c>
      <c r="C4" s="18">
        <v>2018</v>
      </c>
      <c r="D4" s="23">
        <v>2019</v>
      </c>
    </row>
    <row r="5" spans="1:11" x14ac:dyDescent="0.3">
      <c r="A5" s="11" t="s">
        <v>104</v>
      </c>
      <c r="B5" s="152">
        <v>0</v>
      </c>
      <c r="C5" s="153">
        <v>0</v>
      </c>
      <c r="D5" s="152">
        <v>0</v>
      </c>
    </row>
    <row r="6" spans="1:11" x14ac:dyDescent="0.3">
      <c r="A6" s="11" t="s">
        <v>105</v>
      </c>
      <c r="B6" s="152">
        <v>0</v>
      </c>
      <c r="C6" s="153">
        <v>0</v>
      </c>
      <c r="D6" s="152">
        <v>0</v>
      </c>
    </row>
    <row r="7" spans="1:11" x14ac:dyDescent="0.3">
      <c r="A7" s="11" t="s">
        <v>106</v>
      </c>
      <c r="B7" s="152">
        <v>0</v>
      </c>
      <c r="C7" s="153">
        <v>0</v>
      </c>
      <c r="D7" s="152">
        <v>0</v>
      </c>
    </row>
    <row r="8" spans="1:11" x14ac:dyDescent="0.3">
      <c r="A8" s="11" t="s">
        <v>38</v>
      </c>
      <c r="B8" s="50">
        <v>0</v>
      </c>
      <c r="C8" s="50">
        <v>0</v>
      </c>
      <c r="D8" s="50">
        <v>2</v>
      </c>
    </row>
    <row r="9" spans="1:11" x14ac:dyDescent="0.3">
      <c r="A9" s="11" t="s">
        <v>39</v>
      </c>
      <c r="B9" s="50">
        <v>7</v>
      </c>
      <c r="C9" s="50">
        <v>3</v>
      </c>
      <c r="D9" s="50">
        <v>15</v>
      </c>
    </row>
    <row r="10" spans="1:11" ht="16.2" x14ac:dyDescent="0.3">
      <c r="A10" s="11" t="s">
        <v>165</v>
      </c>
      <c r="B10" s="154">
        <v>0</v>
      </c>
      <c r="C10">
        <v>0</v>
      </c>
      <c r="D10" s="154">
        <v>0</v>
      </c>
    </row>
    <row r="11" spans="1:11" x14ac:dyDescent="0.3">
      <c r="A11" s="24" t="s">
        <v>35</v>
      </c>
      <c r="B11" s="25">
        <v>7</v>
      </c>
      <c r="C11" s="25">
        <v>3</v>
      </c>
      <c r="D11" s="25">
        <v>17</v>
      </c>
    </row>
    <row r="13" spans="1:11" ht="15.6" x14ac:dyDescent="0.3">
      <c r="A13" s="88" t="s">
        <v>89</v>
      </c>
    </row>
    <row r="14" spans="1:11" x14ac:dyDescent="0.3">
      <c r="A14" s="22" t="s">
        <v>37</v>
      </c>
      <c r="B14" s="23">
        <v>2017</v>
      </c>
      <c r="C14" s="18">
        <v>2018</v>
      </c>
      <c r="D14" s="18">
        <v>2019</v>
      </c>
    </row>
    <row r="15" spans="1:11" x14ac:dyDescent="0.3">
      <c r="A15" s="11" t="s">
        <v>104</v>
      </c>
      <c r="B15" s="52">
        <v>0</v>
      </c>
      <c r="C15" s="52">
        <v>0</v>
      </c>
      <c r="D15" s="52">
        <v>0</v>
      </c>
      <c r="I15" s="87"/>
      <c r="J15" s="87"/>
      <c r="K15" s="87"/>
    </row>
    <row r="16" spans="1:11" x14ac:dyDescent="0.3">
      <c r="A16" s="11" t="s">
        <v>105</v>
      </c>
      <c r="B16" s="52">
        <v>0</v>
      </c>
      <c r="C16" s="52">
        <v>0</v>
      </c>
      <c r="D16" s="52">
        <v>0</v>
      </c>
      <c r="I16" s="87"/>
      <c r="J16" s="87"/>
      <c r="K16" s="87"/>
    </row>
    <row r="17" spans="1:12" x14ac:dyDescent="0.3">
      <c r="A17" s="11" t="s">
        <v>106</v>
      </c>
      <c r="B17" s="52">
        <v>0</v>
      </c>
      <c r="C17" s="52">
        <v>0</v>
      </c>
      <c r="D17" s="52">
        <v>0</v>
      </c>
    </row>
    <row r="18" spans="1:12" x14ac:dyDescent="0.3">
      <c r="A18" s="11" t="s">
        <v>38</v>
      </c>
      <c r="B18" s="52">
        <v>0</v>
      </c>
      <c r="C18" s="52">
        <v>0</v>
      </c>
      <c r="D18" s="52">
        <f>D8/D11</f>
        <v>0.11764705882352941</v>
      </c>
    </row>
    <row r="19" spans="1:12" ht="15" customHeight="1" x14ac:dyDescent="0.3">
      <c r="A19" s="11" t="s">
        <v>39</v>
      </c>
      <c r="B19" s="52">
        <v>1</v>
      </c>
      <c r="C19" s="52">
        <v>1</v>
      </c>
      <c r="D19" s="52">
        <f>D9/D11</f>
        <v>0.88235294117647056</v>
      </c>
    </row>
    <row r="20" spans="1:12" ht="15.6" customHeight="1" x14ac:dyDescent="0.3">
      <c r="A20" s="11" t="s">
        <v>165</v>
      </c>
      <c r="B20" s="52">
        <v>0</v>
      </c>
      <c r="C20" s="52">
        <v>0</v>
      </c>
      <c r="D20" s="52">
        <v>0</v>
      </c>
    </row>
    <row r="21" spans="1:12" x14ac:dyDescent="0.3">
      <c r="A21" s="24" t="s">
        <v>35</v>
      </c>
      <c r="B21" s="51">
        <v>1</v>
      </c>
      <c r="C21" s="51">
        <v>1</v>
      </c>
      <c r="D21" s="51">
        <v>0.99999999999999989</v>
      </c>
    </row>
    <row r="22" spans="1:12" x14ac:dyDescent="0.3">
      <c r="D22" s="59" t="s">
        <v>43</v>
      </c>
    </row>
    <row r="23" spans="1:12" x14ac:dyDescent="0.3">
      <c r="D23" s="59"/>
    </row>
    <row r="24" spans="1:12" x14ac:dyDescent="0.3">
      <c r="A24" s="12" t="s">
        <v>57</v>
      </c>
      <c r="B24" s="11"/>
      <c r="C24" s="11"/>
      <c r="D24" s="11"/>
      <c r="E24" s="11"/>
      <c r="F24" s="11"/>
      <c r="G24" s="11"/>
      <c r="H24" s="11"/>
    </row>
    <row r="25" spans="1:12" ht="43.2" customHeight="1" x14ac:dyDescent="0.3">
      <c r="A25" s="211" t="s">
        <v>86</v>
      </c>
      <c r="B25" s="211"/>
      <c r="C25" s="211"/>
      <c r="D25" s="211"/>
      <c r="E25" s="211"/>
      <c r="F25" s="211"/>
      <c r="G25" s="211"/>
      <c r="H25" s="11"/>
    </row>
    <row r="26" spans="1:12" ht="42" customHeight="1" x14ac:dyDescent="0.3">
      <c r="A26" s="203" t="s">
        <v>87</v>
      </c>
      <c r="B26" s="203"/>
      <c r="C26" s="203"/>
      <c r="D26" s="203"/>
      <c r="E26" s="203"/>
      <c r="F26" s="203"/>
      <c r="G26" s="203"/>
    </row>
    <row r="27" spans="1:12" ht="27" customHeight="1" x14ac:dyDescent="0.3">
      <c r="A27" s="203" t="s">
        <v>81</v>
      </c>
      <c r="B27" s="203"/>
      <c r="C27" s="203"/>
      <c r="D27" s="203"/>
      <c r="E27" s="203"/>
      <c r="F27" s="203"/>
      <c r="G27" s="203"/>
      <c r="L27" s="67"/>
    </row>
    <row r="28" spans="1:12" ht="42" customHeight="1" x14ac:dyDescent="0.3">
      <c r="A28" s="203" t="s">
        <v>129</v>
      </c>
      <c r="B28" s="203"/>
      <c r="C28" s="203"/>
      <c r="D28" s="203"/>
      <c r="E28" s="203"/>
      <c r="F28" s="203"/>
      <c r="G28" s="203"/>
      <c r="H28" s="67"/>
      <c r="I28" s="67"/>
      <c r="J28" s="67"/>
      <c r="K28" s="67"/>
      <c r="L28" s="67"/>
    </row>
    <row r="29" spans="1:12" ht="16.8" customHeight="1" x14ac:dyDescent="0.3">
      <c r="A29" s="203"/>
      <c r="B29" s="203"/>
      <c r="C29" s="203"/>
      <c r="D29" s="203"/>
      <c r="E29" s="203"/>
      <c r="F29" s="203"/>
      <c r="G29" s="203"/>
    </row>
  </sheetData>
  <mergeCells count="6">
    <mergeCell ref="A29:G29"/>
    <mergeCell ref="A1:G1"/>
    <mergeCell ref="A26:G26"/>
    <mergeCell ref="A28:G28"/>
    <mergeCell ref="A27:G27"/>
    <mergeCell ref="A25:G25"/>
  </mergeCells>
  <hyperlinks>
    <hyperlink ref="H1" location="Index!A1" tooltip="Index" display="Index"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workbookViewId="0">
      <selection sqref="A1:G1"/>
    </sheetView>
  </sheetViews>
  <sheetFormatPr defaultRowHeight="14.4" x14ac:dyDescent="0.3"/>
  <cols>
    <col min="1" max="1" width="19.6640625" customWidth="1"/>
    <col min="2" max="2" width="17.77734375" customWidth="1"/>
    <col min="3" max="3" width="9.5546875" customWidth="1"/>
    <col min="4" max="4" width="9.33203125" customWidth="1"/>
    <col min="7" max="7" width="9.5546875" customWidth="1"/>
    <col min="8" max="8" width="9.77734375" customWidth="1"/>
  </cols>
  <sheetData>
    <row r="1" spans="1:9" ht="30" customHeight="1" x14ac:dyDescent="0.3">
      <c r="A1" s="204" t="s">
        <v>138</v>
      </c>
      <c r="B1" s="204"/>
      <c r="C1" s="204"/>
      <c r="D1" s="204"/>
      <c r="E1" s="204"/>
      <c r="F1" s="204"/>
      <c r="G1" s="204"/>
      <c r="H1" s="66" t="s">
        <v>58</v>
      </c>
    </row>
    <row r="3" spans="1:9" x14ac:dyDescent="0.3">
      <c r="A3" s="26" t="s">
        <v>77</v>
      </c>
      <c r="B3" s="17" t="s">
        <v>146</v>
      </c>
    </row>
    <row r="4" spans="1:9" ht="15" customHeight="1" x14ac:dyDescent="0.3">
      <c r="A4" s="76" t="s">
        <v>40</v>
      </c>
      <c r="B4" s="53">
        <v>5.44</v>
      </c>
      <c r="D4" s="136"/>
      <c r="E4" s="138"/>
    </row>
    <row r="5" spans="1:9" ht="15" customHeight="1" x14ac:dyDescent="0.3">
      <c r="A5" s="58" t="s">
        <v>41</v>
      </c>
      <c r="B5" s="54">
        <v>4.5</v>
      </c>
    </row>
    <row r="6" spans="1:9" x14ac:dyDescent="0.3">
      <c r="A6" s="82"/>
      <c r="B6" s="59" t="s">
        <v>43</v>
      </c>
      <c r="E6" s="27"/>
      <c r="F6" s="27"/>
      <c r="G6" s="27"/>
      <c r="H6" s="27"/>
      <c r="I6" s="27"/>
    </row>
    <row r="7" spans="1:9" ht="15" customHeight="1" x14ac:dyDescent="0.3">
      <c r="A7" s="90"/>
      <c r="B7" s="59"/>
      <c r="E7" s="27"/>
      <c r="F7" s="27"/>
      <c r="G7" s="27"/>
      <c r="H7" s="27"/>
      <c r="I7" s="27"/>
    </row>
    <row r="8" spans="1:9" ht="15" customHeight="1" x14ac:dyDescent="0.3">
      <c r="A8" s="76" t="s">
        <v>57</v>
      </c>
      <c r="B8" s="76"/>
      <c r="C8" s="21"/>
      <c r="D8" s="21"/>
      <c r="G8" s="28"/>
      <c r="H8" s="28"/>
      <c r="I8" s="28"/>
    </row>
    <row r="9" spans="1:9" ht="42.6" customHeight="1" x14ac:dyDescent="0.3">
      <c r="A9" s="211" t="s">
        <v>86</v>
      </c>
      <c r="B9" s="211"/>
      <c r="C9" s="211"/>
      <c r="D9" s="211"/>
      <c r="E9" s="211"/>
      <c r="F9" s="211"/>
      <c r="G9" s="211"/>
      <c r="H9" s="28"/>
      <c r="I9" s="28"/>
    </row>
    <row r="10" spans="1:9" ht="43.2" customHeight="1" x14ac:dyDescent="0.3">
      <c r="A10" s="203" t="s">
        <v>87</v>
      </c>
      <c r="B10" s="203"/>
      <c r="C10" s="203"/>
      <c r="D10" s="203"/>
      <c r="E10" s="203"/>
      <c r="F10" s="203"/>
      <c r="G10" s="203"/>
      <c r="H10" s="68"/>
      <c r="I10" s="68"/>
    </row>
    <row r="11" spans="1:9" ht="16.8" customHeight="1" x14ac:dyDescent="0.3">
      <c r="A11" s="212" t="s">
        <v>90</v>
      </c>
      <c r="B11" s="212"/>
      <c r="C11" s="212"/>
      <c r="D11" s="212"/>
      <c r="E11" s="212"/>
      <c r="F11" s="212"/>
      <c r="G11" s="212"/>
    </row>
  </sheetData>
  <mergeCells count="4">
    <mergeCell ref="A1:G1"/>
    <mergeCell ref="A10:G10"/>
    <mergeCell ref="A11:G11"/>
    <mergeCell ref="A9:G9"/>
  </mergeCells>
  <hyperlinks>
    <hyperlink ref="H1" location="Index!A1" tooltip="Index" display="Index"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workbookViewId="0">
      <selection sqref="A1:C1"/>
    </sheetView>
  </sheetViews>
  <sheetFormatPr defaultRowHeight="14.4" x14ac:dyDescent="0.3"/>
  <cols>
    <col min="1" max="1" width="21.109375" customWidth="1"/>
    <col min="2" max="2" width="16.6640625" customWidth="1"/>
    <col min="3" max="3" width="17.88671875" customWidth="1"/>
  </cols>
  <sheetData>
    <row r="1" spans="1:7" ht="43.8" customHeight="1" x14ac:dyDescent="0.3">
      <c r="A1" s="204" t="s">
        <v>137</v>
      </c>
      <c r="B1" s="204"/>
      <c r="C1" s="204"/>
      <c r="D1" s="66" t="s">
        <v>58</v>
      </c>
    </row>
    <row r="2" spans="1:7" x14ac:dyDescent="0.3">
      <c r="A2" s="77"/>
      <c r="B2" s="77"/>
      <c r="C2" s="77"/>
    </row>
    <row r="3" spans="1:7" ht="34.799999999999997" customHeight="1" x14ac:dyDescent="0.3">
      <c r="A3" s="29" t="s">
        <v>91</v>
      </c>
      <c r="B3" s="32" t="s">
        <v>42</v>
      </c>
      <c r="C3" s="32" t="s">
        <v>92</v>
      </c>
    </row>
    <row r="4" spans="1:7" x14ac:dyDescent="0.3">
      <c r="A4" s="76" t="s">
        <v>71</v>
      </c>
      <c r="B4" s="50">
        <v>1</v>
      </c>
      <c r="C4" s="43">
        <v>0.04</v>
      </c>
      <c r="D4" s="87"/>
    </row>
    <row r="5" spans="1:7" x14ac:dyDescent="0.3">
      <c r="A5" s="76" t="s">
        <v>72</v>
      </c>
      <c r="B5" s="50">
        <v>8</v>
      </c>
      <c r="C5" s="43">
        <v>0.32</v>
      </c>
      <c r="D5" s="87"/>
    </row>
    <row r="6" spans="1:7" x14ac:dyDescent="0.3">
      <c r="A6" s="76" t="s">
        <v>73</v>
      </c>
      <c r="B6" s="50">
        <v>10</v>
      </c>
      <c r="C6" s="43">
        <v>0.4</v>
      </c>
      <c r="D6" s="87"/>
    </row>
    <row r="7" spans="1:7" x14ac:dyDescent="0.3">
      <c r="A7" s="76" t="s">
        <v>74</v>
      </c>
      <c r="B7" s="50">
        <v>3</v>
      </c>
      <c r="C7" s="43">
        <v>0.12</v>
      </c>
      <c r="D7" s="87"/>
    </row>
    <row r="8" spans="1:7" x14ac:dyDescent="0.3">
      <c r="A8" s="76" t="s">
        <v>75</v>
      </c>
      <c r="B8" s="50">
        <v>2</v>
      </c>
      <c r="C8" s="43">
        <v>0.08</v>
      </c>
      <c r="D8" s="87"/>
    </row>
    <row r="9" spans="1:7" x14ac:dyDescent="0.3">
      <c r="A9" s="76" t="s">
        <v>76</v>
      </c>
      <c r="B9" s="50">
        <v>1</v>
      </c>
      <c r="C9" s="43">
        <v>0.04</v>
      </c>
      <c r="D9" s="87"/>
    </row>
    <row r="10" spans="1:7" x14ac:dyDescent="0.3">
      <c r="A10" s="30" t="s">
        <v>35</v>
      </c>
      <c r="B10" s="25">
        <v>25</v>
      </c>
      <c r="C10" s="31">
        <v>1</v>
      </c>
      <c r="D10" s="174"/>
    </row>
    <row r="11" spans="1:7" x14ac:dyDescent="0.3">
      <c r="C11" s="33" t="s">
        <v>43</v>
      </c>
    </row>
    <row r="13" spans="1:7" x14ac:dyDescent="0.3">
      <c r="A13" s="89" t="s">
        <v>57</v>
      </c>
    </row>
    <row r="14" spans="1:7" ht="44.4" customHeight="1" x14ac:dyDescent="0.3">
      <c r="A14" s="211" t="s">
        <v>86</v>
      </c>
      <c r="B14" s="211"/>
      <c r="C14" s="211"/>
      <c r="D14" s="211"/>
      <c r="E14" s="211"/>
      <c r="F14" s="211"/>
      <c r="G14" s="211"/>
    </row>
    <row r="15" spans="1:7" ht="42.6" customHeight="1" x14ac:dyDescent="0.3">
      <c r="A15" s="203" t="s">
        <v>87</v>
      </c>
      <c r="B15" s="203"/>
      <c r="C15" s="203"/>
      <c r="D15" s="203"/>
      <c r="E15" s="203"/>
      <c r="F15" s="203"/>
      <c r="G15" s="203"/>
    </row>
    <row r="16" spans="1:7" x14ac:dyDescent="0.3">
      <c r="A16" s="212" t="s">
        <v>90</v>
      </c>
      <c r="B16" s="212"/>
      <c r="C16" s="212"/>
      <c r="D16" s="212"/>
      <c r="E16" s="212"/>
      <c r="F16" s="212"/>
      <c r="G16" s="212"/>
    </row>
    <row r="17" spans="1:7" ht="43.2" customHeight="1" x14ac:dyDescent="0.3">
      <c r="A17" s="213" t="s">
        <v>93</v>
      </c>
      <c r="B17" s="213"/>
      <c r="C17" s="213"/>
      <c r="D17" s="213"/>
      <c r="E17" s="213"/>
      <c r="F17" s="213"/>
      <c r="G17" s="213"/>
    </row>
    <row r="18" spans="1:7" ht="43.2" customHeight="1" x14ac:dyDescent="0.3">
      <c r="A18" s="213" t="s">
        <v>123</v>
      </c>
      <c r="B18" s="213"/>
      <c r="C18" s="213"/>
      <c r="D18" s="213"/>
      <c r="E18" s="213"/>
      <c r="F18" s="213"/>
      <c r="G18" s="213"/>
    </row>
    <row r="19" spans="1:7" ht="15" customHeight="1" x14ac:dyDescent="0.3">
      <c r="A19" s="67"/>
      <c r="B19" s="67"/>
      <c r="C19" s="67"/>
      <c r="D19" s="67"/>
      <c r="E19" s="67"/>
      <c r="F19" s="67"/>
      <c r="G19" s="67"/>
    </row>
  </sheetData>
  <mergeCells count="6">
    <mergeCell ref="A18:G18"/>
    <mergeCell ref="A1:C1"/>
    <mergeCell ref="A17:G17"/>
    <mergeCell ref="A14:G14"/>
    <mergeCell ref="A15:G15"/>
    <mergeCell ref="A16:G16"/>
  </mergeCells>
  <hyperlinks>
    <hyperlink ref="D1" location="Index!A1" tooltip="Index" display="Index"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8"/>
  <sheetViews>
    <sheetView workbookViewId="0">
      <selection sqref="A1:F1"/>
    </sheetView>
  </sheetViews>
  <sheetFormatPr defaultRowHeight="14.4" x14ac:dyDescent="0.3"/>
  <cols>
    <col min="1" max="1" width="21.44140625" customWidth="1"/>
    <col min="2" max="2" width="16.5546875" customWidth="1"/>
    <col min="3" max="3" width="19.44140625" customWidth="1"/>
    <col min="7" max="7" width="10.6640625" customWidth="1"/>
    <col min="11" max="11" width="11.109375" customWidth="1"/>
  </cols>
  <sheetData>
    <row r="1" spans="1:9" ht="30.6" customHeight="1" x14ac:dyDescent="0.3">
      <c r="A1" s="204" t="s">
        <v>136</v>
      </c>
      <c r="B1" s="204"/>
      <c r="C1" s="204"/>
      <c r="D1" s="204"/>
      <c r="E1" s="204"/>
      <c r="F1" s="204"/>
      <c r="G1" s="66" t="s">
        <v>58</v>
      </c>
    </row>
    <row r="3" spans="1:9" ht="28.8" x14ac:dyDescent="0.3">
      <c r="A3" s="29" t="s">
        <v>44</v>
      </c>
      <c r="B3" s="32" t="s">
        <v>42</v>
      </c>
      <c r="C3" s="32" t="s">
        <v>95</v>
      </c>
    </row>
    <row r="4" spans="1:9" x14ac:dyDescent="0.3">
      <c r="A4" s="11" t="s">
        <v>46</v>
      </c>
      <c r="B4" s="11">
        <v>5</v>
      </c>
      <c r="C4" s="43">
        <v>0.18518518518518517</v>
      </c>
      <c r="I4" s="87"/>
    </row>
    <row r="5" spans="1:9" x14ac:dyDescent="0.3">
      <c r="A5" s="11" t="s">
        <v>45</v>
      </c>
      <c r="B5" s="11">
        <v>22</v>
      </c>
      <c r="C5" s="43">
        <v>0.81481481481481477</v>
      </c>
      <c r="I5" s="87"/>
    </row>
    <row r="6" spans="1:9" ht="15" customHeight="1" x14ac:dyDescent="0.3">
      <c r="A6" s="11" t="s">
        <v>47</v>
      </c>
      <c r="B6" s="55">
        <v>0</v>
      </c>
      <c r="C6" s="43"/>
      <c r="I6" s="87"/>
    </row>
    <row r="7" spans="1:9" x14ac:dyDescent="0.3">
      <c r="A7" s="24" t="s">
        <v>35</v>
      </c>
      <c r="B7" s="56">
        <v>27</v>
      </c>
      <c r="C7" s="35">
        <v>1</v>
      </c>
      <c r="I7" s="87"/>
    </row>
    <row r="8" spans="1:9" x14ac:dyDescent="0.3">
      <c r="A8" s="11"/>
      <c r="B8" s="11"/>
      <c r="C8" s="44"/>
    </row>
    <row r="9" spans="1:9" ht="28.8" x14ac:dyDescent="0.3">
      <c r="A9" s="29" t="s">
        <v>83</v>
      </c>
      <c r="B9" s="32" t="s">
        <v>42</v>
      </c>
      <c r="C9" s="32" t="s">
        <v>95</v>
      </c>
    </row>
    <row r="10" spans="1:9" x14ac:dyDescent="0.3">
      <c r="A10" s="11" t="s">
        <v>48</v>
      </c>
      <c r="B10" s="11">
        <v>1</v>
      </c>
      <c r="C10" s="43">
        <v>3.7037037037037035E-2</v>
      </c>
      <c r="I10" s="87"/>
    </row>
    <row r="11" spans="1:9" x14ac:dyDescent="0.3">
      <c r="A11" s="11" t="s">
        <v>49</v>
      </c>
      <c r="B11" s="11">
        <v>7</v>
      </c>
      <c r="C11" s="43">
        <v>0.25925925925925924</v>
      </c>
      <c r="I11" s="87"/>
    </row>
    <row r="12" spans="1:9" x14ac:dyDescent="0.3">
      <c r="A12" s="11" t="s">
        <v>50</v>
      </c>
      <c r="B12" s="11">
        <v>8</v>
      </c>
      <c r="C12" s="43">
        <v>0.29629629629629628</v>
      </c>
      <c r="I12" s="87"/>
    </row>
    <row r="13" spans="1:9" x14ac:dyDescent="0.3">
      <c r="A13" s="11" t="s">
        <v>51</v>
      </c>
      <c r="B13" s="11">
        <v>6</v>
      </c>
      <c r="C13" s="43">
        <v>0.22222222222222221</v>
      </c>
      <c r="I13" s="87"/>
    </row>
    <row r="14" spans="1:9" x14ac:dyDescent="0.3">
      <c r="A14" s="11" t="s">
        <v>52</v>
      </c>
      <c r="B14" s="11">
        <v>5</v>
      </c>
      <c r="C14" s="43">
        <v>0.18518518518518517</v>
      </c>
      <c r="I14" s="87"/>
    </row>
    <row r="15" spans="1:9" x14ac:dyDescent="0.3">
      <c r="A15" s="11" t="s">
        <v>53</v>
      </c>
      <c r="B15" s="12">
        <v>0</v>
      </c>
      <c r="C15" s="45">
        <v>0</v>
      </c>
    </row>
    <row r="16" spans="1:9" x14ac:dyDescent="0.3">
      <c r="A16" s="11" t="s">
        <v>47</v>
      </c>
      <c r="B16" s="42">
        <v>0</v>
      </c>
      <c r="C16" s="43"/>
    </row>
    <row r="17" spans="1:10" x14ac:dyDescent="0.3">
      <c r="A17" s="24" t="s">
        <v>35</v>
      </c>
      <c r="B17" s="34">
        <v>27</v>
      </c>
      <c r="C17" s="35">
        <v>1</v>
      </c>
      <c r="I17" s="87"/>
    </row>
    <row r="18" spans="1:10" x14ac:dyDescent="0.3">
      <c r="A18" s="36"/>
      <c r="B18" s="37"/>
      <c r="C18" s="38"/>
    </row>
    <row r="19" spans="1:10" ht="28.8" x14ac:dyDescent="0.3">
      <c r="A19" s="29" t="s">
        <v>99</v>
      </c>
      <c r="B19" s="32" t="s">
        <v>42</v>
      </c>
      <c r="C19" s="32" t="s">
        <v>95</v>
      </c>
    </row>
    <row r="20" spans="1:10" x14ac:dyDescent="0.3">
      <c r="A20" s="11" t="s">
        <v>56</v>
      </c>
      <c r="B20" s="11">
        <v>1</v>
      </c>
      <c r="C20" s="43">
        <v>4.7619047619047616E-2</v>
      </c>
      <c r="D20" s="97"/>
      <c r="I20" s="87"/>
    </row>
    <row r="21" spans="1:10" x14ac:dyDescent="0.3">
      <c r="A21" s="11" t="s">
        <v>55</v>
      </c>
      <c r="B21" s="11">
        <v>0</v>
      </c>
      <c r="C21" s="43">
        <v>0</v>
      </c>
      <c r="I21" s="87"/>
    </row>
    <row r="22" spans="1:10" x14ac:dyDescent="0.3">
      <c r="A22" s="11" t="s">
        <v>103</v>
      </c>
      <c r="B22" s="11">
        <v>0</v>
      </c>
      <c r="C22" s="43">
        <v>0</v>
      </c>
      <c r="I22" s="87"/>
    </row>
    <row r="23" spans="1:10" x14ac:dyDescent="0.3">
      <c r="A23" s="11" t="s">
        <v>171</v>
      </c>
      <c r="B23" s="11">
        <v>2</v>
      </c>
      <c r="C23" s="43">
        <v>9.5238095238095233E-2</v>
      </c>
      <c r="I23" s="87"/>
    </row>
    <row r="24" spans="1:10" x14ac:dyDescent="0.3">
      <c r="A24" s="11" t="s">
        <v>54</v>
      </c>
      <c r="B24" s="11">
        <v>18</v>
      </c>
      <c r="C24" s="43">
        <v>0.8571428571428571</v>
      </c>
      <c r="I24" s="87"/>
    </row>
    <row r="25" spans="1:10" x14ac:dyDescent="0.3">
      <c r="A25" s="11" t="s">
        <v>47</v>
      </c>
      <c r="B25" s="11">
        <v>6</v>
      </c>
      <c r="C25" s="45"/>
      <c r="E25" s="175"/>
      <c r="I25" s="87"/>
      <c r="J25" s="87"/>
    </row>
    <row r="26" spans="1:10" x14ac:dyDescent="0.3">
      <c r="A26" s="24" t="s">
        <v>35</v>
      </c>
      <c r="B26" s="34">
        <v>27</v>
      </c>
      <c r="C26" s="35">
        <v>1</v>
      </c>
      <c r="I26" s="87"/>
    </row>
    <row r="27" spans="1:10" x14ac:dyDescent="0.3">
      <c r="C27" s="33" t="s">
        <v>43</v>
      </c>
    </row>
    <row r="29" spans="1:10" x14ac:dyDescent="0.3">
      <c r="A29" s="11" t="s">
        <v>57</v>
      </c>
      <c r="B29" s="11"/>
      <c r="C29" s="11"/>
      <c r="D29" s="11"/>
      <c r="E29" s="11"/>
      <c r="F29" s="11"/>
      <c r="G29" s="11"/>
      <c r="J29" s="87"/>
    </row>
    <row r="30" spans="1:10" ht="31.2" customHeight="1" x14ac:dyDescent="0.3">
      <c r="A30" s="211" t="s">
        <v>86</v>
      </c>
      <c r="B30" s="211"/>
      <c r="C30" s="211"/>
      <c r="D30" s="211"/>
      <c r="E30" s="211"/>
      <c r="F30" s="211"/>
      <c r="G30" s="211"/>
      <c r="J30" s="87"/>
    </row>
    <row r="31" spans="1:10" ht="43.2" customHeight="1" x14ac:dyDescent="0.3">
      <c r="A31" s="203" t="s">
        <v>87</v>
      </c>
      <c r="B31" s="203"/>
      <c r="C31" s="203"/>
      <c r="D31" s="203"/>
      <c r="E31" s="203"/>
      <c r="F31" s="203"/>
      <c r="G31" s="203"/>
      <c r="J31" s="87"/>
    </row>
    <row r="32" spans="1:10" x14ac:dyDescent="0.3">
      <c r="A32" s="212" t="s">
        <v>90</v>
      </c>
      <c r="B32" s="212"/>
      <c r="C32" s="212"/>
      <c r="D32" s="212"/>
      <c r="E32" s="212"/>
      <c r="F32" s="212"/>
      <c r="G32" s="212"/>
      <c r="J32" s="87"/>
    </row>
    <row r="33" spans="1:10" ht="28.2" customHeight="1" x14ac:dyDescent="0.3">
      <c r="A33" s="203" t="s">
        <v>94</v>
      </c>
      <c r="B33" s="203"/>
      <c r="C33" s="203"/>
      <c r="D33" s="203"/>
      <c r="E33" s="203"/>
      <c r="F33" s="203"/>
      <c r="G33" s="203"/>
      <c r="J33" s="87"/>
    </row>
    <row r="34" spans="1:10" ht="55.8" customHeight="1" x14ac:dyDescent="0.3">
      <c r="A34" s="211" t="s">
        <v>100</v>
      </c>
      <c r="B34" s="211"/>
      <c r="C34" s="211"/>
      <c r="D34" s="211"/>
      <c r="E34" s="211"/>
      <c r="F34" s="211"/>
      <c r="G34" s="211"/>
      <c r="J34" s="87"/>
    </row>
    <row r="35" spans="1:10" ht="29.4" customHeight="1" x14ac:dyDescent="0.3">
      <c r="A35" s="203" t="s">
        <v>172</v>
      </c>
      <c r="B35" s="203"/>
      <c r="C35" s="203"/>
      <c r="D35" s="203"/>
      <c r="E35" s="203"/>
      <c r="F35" s="203"/>
      <c r="G35" s="203"/>
    </row>
    <row r="36" spans="1:10" ht="40.200000000000003" customHeight="1" x14ac:dyDescent="0.3">
      <c r="A36" s="214" t="s">
        <v>173</v>
      </c>
      <c r="B36" s="214"/>
      <c r="C36" s="214"/>
      <c r="D36" s="214"/>
      <c r="E36" s="214"/>
      <c r="F36" s="214"/>
      <c r="G36" s="214"/>
    </row>
    <row r="37" spans="1:10" x14ac:dyDescent="0.3">
      <c r="A37" s="67"/>
      <c r="B37" s="67"/>
      <c r="C37" s="67"/>
      <c r="D37" s="67"/>
      <c r="E37" s="67"/>
      <c r="F37" s="67"/>
      <c r="G37" s="67"/>
    </row>
    <row r="38" spans="1:10" x14ac:dyDescent="0.3">
      <c r="H38" s="65"/>
    </row>
  </sheetData>
  <mergeCells count="8">
    <mergeCell ref="A1:F1"/>
    <mergeCell ref="A34:G34"/>
    <mergeCell ref="A35:G35"/>
    <mergeCell ref="A36:G36"/>
    <mergeCell ref="A31:G31"/>
    <mergeCell ref="A32:G32"/>
    <mergeCell ref="A33:G33"/>
    <mergeCell ref="A30:G30"/>
  </mergeCells>
  <hyperlinks>
    <hyperlink ref="G1" location="Index!A1" tooltip="Index" display="Index"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20D5F-5D86-4B15-8F79-A9AC58B5ECD6}">
  <dimension ref="A1:Q34"/>
  <sheetViews>
    <sheetView workbookViewId="0">
      <selection sqref="A1:H1"/>
    </sheetView>
  </sheetViews>
  <sheetFormatPr defaultRowHeight="14.4" x14ac:dyDescent="0.3"/>
  <cols>
    <col min="1" max="1" width="20.33203125" customWidth="1"/>
    <col min="2" max="3" width="12.44140625" style="144" customWidth="1"/>
    <col min="4" max="8" width="12.44140625" customWidth="1"/>
    <col min="10" max="10" width="20.21875" customWidth="1"/>
    <col min="11" max="12" width="13.109375" style="144" customWidth="1"/>
    <col min="13" max="17" width="13.109375" customWidth="1"/>
  </cols>
  <sheetData>
    <row r="1" spans="1:17" ht="28.8" customHeight="1" x14ac:dyDescent="0.3">
      <c r="A1" s="204" t="s">
        <v>135</v>
      </c>
      <c r="B1" s="204"/>
      <c r="C1" s="204"/>
      <c r="D1" s="204"/>
      <c r="E1" s="204"/>
      <c r="F1" s="204"/>
      <c r="G1" s="204"/>
      <c r="H1" s="204"/>
      <c r="I1" s="66" t="s">
        <v>58</v>
      </c>
    </row>
    <row r="3" spans="1:17" ht="16.2" x14ac:dyDescent="0.3">
      <c r="A3" s="216" t="s">
        <v>44</v>
      </c>
      <c r="B3" s="215" t="s">
        <v>42</v>
      </c>
      <c r="C3" s="215"/>
      <c r="D3" s="215"/>
      <c r="E3" s="215"/>
      <c r="F3" s="215"/>
      <c r="G3" s="215"/>
      <c r="H3" s="215"/>
      <c r="J3" s="216" t="s">
        <v>44</v>
      </c>
      <c r="K3" s="215" t="s">
        <v>145</v>
      </c>
      <c r="L3" s="215"/>
      <c r="M3" s="215"/>
      <c r="N3" s="215"/>
      <c r="O3" s="215"/>
      <c r="P3" s="215"/>
      <c r="Q3" s="215"/>
    </row>
    <row r="4" spans="1:17" ht="39.6" x14ac:dyDescent="0.3">
      <c r="A4" s="217"/>
      <c r="B4" s="142" t="s">
        <v>104</v>
      </c>
      <c r="C4" s="142" t="s">
        <v>105</v>
      </c>
      <c r="D4" s="102" t="s">
        <v>106</v>
      </c>
      <c r="E4" s="102" t="s">
        <v>38</v>
      </c>
      <c r="F4" s="102" t="s">
        <v>39</v>
      </c>
      <c r="G4" s="102" t="s">
        <v>110</v>
      </c>
      <c r="H4" s="103" t="s">
        <v>35</v>
      </c>
      <c r="J4" s="217"/>
      <c r="K4" s="142" t="s">
        <v>104</v>
      </c>
      <c r="L4" s="142" t="s">
        <v>105</v>
      </c>
      <c r="M4" s="102" t="s">
        <v>106</v>
      </c>
      <c r="N4" s="102" t="s">
        <v>38</v>
      </c>
      <c r="O4" s="102" t="s">
        <v>39</v>
      </c>
      <c r="P4" s="102" t="s">
        <v>110</v>
      </c>
      <c r="Q4" s="103" t="s">
        <v>35</v>
      </c>
    </row>
    <row r="5" spans="1:17" x14ac:dyDescent="0.3">
      <c r="A5" s="139" t="s">
        <v>46</v>
      </c>
      <c r="B5" s="123">
        <v>0</v>
      </c>
      <c r="C5" s="123">
        <v>0</v>
      </c>
      <c r="D5" s="139">
        <v>0</v>
      </c>
      <c r="E5" s="139">
        <v>2</v>
      </c>
      <c r="F5" s="139">
        <v>3</v>
      </c>
      <c r="G5" s="139">
        <v>0</v>
      </c>
      <c r="H5" s="128">
        <f>SUM(B5:G5)</f>
        <v>5</v>
      </c>
      <c r="J5" s="139" t="s">
        <v>46</v>
      </c>
      <c r="K5" s="149">
        <v>0</v>
      </c>
      <c r="L5" s="149">
        <v>0</v>
      </c>
      <c r="M5" s="140">
        <v>0</v>
      </c>
      <c r="N5" s="140">
        <v>0.4</v>
      </c>
      <c r="O5" s="140">
        <v>0.6</v>
      </c>
      <c r="P5" s="140">
        <v>0</v>
      </c>
      <c r="Q5" s="141">
        <v>1</v>
      </c>
    </row>
    <row r="6" spans="1:17" x14ac:dyDescent="0.3">
      <c r="A6" s="139" t="s">
        <v>45</v>
      </c>
      <c r="B6" s="123">
        <v>0</v>
      </c>
      <c r="C6" s="123">
        <v>0</v>
      </c>
      <c r="D6" s="139">
        <v>0</v>
      </c>
      <c r="E6" s="139">
        <v>0</v>
      </c>
      <c r="F6" s="139">
        <v>22</v>
      </c>
      <c r="G6" s="139">
        <v>0</v>
      </c>
      <c r="H6" s="128">
        <f>SUM(B6:G6)</f>
        <v>22</v>
      </c>
      <c r="I6" s="28"/>
      <c r="J6" s="139" t="s">
        <v>45</v>
      </c>
      <c r="K6" s="149">
        <v>0</v>
      </c>
      <c r="L6" s="149">
        <v>0</v>
      </c>
      <c r="M6" s="140">
        <v>0</v>
      </c>
      <c r="N6" s="140">
        <v>0</v>
      </c>
      <c r="O6" s="140">
        <v>1</v>
      </c>
      <c r="P6" s="140">
        <v>0</v>
      </c>
      <c r="Q6" s="141">
        <v>1</v>
      </c>
    </row>
    <row r="7" spans="1:17" x14ac:dyDescent="0.3">
      <c r="A7" s="55" t="s">
        <v>47</v>
      </c>
      <c r="B7" s="143">
        <v>0</v>
      </c>
      <c r="C7" s="143">
        <v>0</v>
      </c>
      <c r="D7" s="55">
        <v>0</v>
      </c>
      <c r="E7" s="55">
        <v>0</v>
      </c>
      <c r="F7" s="55">
        <v>0</v>
      </c>
      <c r="G7" s="55">
        <v>0</v>
      </c>
      <c r="H7" s="64">
        <v>0</v>
      </c>
      <c r="I7" s="28"/>
      <c r="J7" s="55" t="s">
        <v>47</v>
      </c>
      <c r="K7" s="150" t="s">
        <v>108</v>
      </c>
      <c r="L7" s="150" t="s">
        <v>108</v>
      </c>
      <c r="M7" s="110" t="s">
        <v>108</v>
      </c>
      <c r="N7" s="110" t="s">
        <v>108</v>
      </c>
      <c r="O7" s="110" t="s">
        <v>108</v>
      </c>
      <c r="P7" s="110" t="s">
        <v>108</v>
      </c>
      <c r="Q7" s="111" t="s">
        <v>108</v>
      </c>
    </row>
    <row r="8" spans="1:17" x14ac:dyDescent="0.3">
      <c r="B8" s="145"/>
      <c r="C8" s="145"/>
      <c r="D8" s="119"/>
      <c r="E8" s="119"/>
      <c r="F8" s="119"/>
      <c r="G8" s="119"/>
      <c r="H8" s="119"/>
      <c r="J8" s="119"/>
      <c r="K8" s="145"/>
      <c r="L8" s="145"/>
      <c r="M8" s="119"/>
      <c r="N8" s="119"/>
      <c r="O8" s="119"/>
      <c r="P8" s="119"/>
      <c r="Q8" s="119"/>
    </row>
    <row r="9" spans="1:17" ht="39.6" x14ac:dyDescent="0.3">
      <c r="A9" s="29" t="s">
        <v>83</v>
      </c>
      <c r="B9" s="142" t="s">
        <v>104</v>
      </c>
      <c r="C9" s="142" t="s">
        <v>105</v>
      </c>
      <c r="D9" s="102" t="s">
        <v>106</v>
      </c>
      <c r="E9" s="102" t="s">
        <v>38</v>
      </c>
      <c r="F9" s="102" t="s">
        <v>39</v>
      </c>
      <c r="G9" s="102" t="s">
        <v>110</v>
      </c>
      <c r="H9" s="104" t="s">
        <v>35</v>
      </c>
      <c r="J9" s="176" t="s">
        <v>83</v>
      </c>
      <c r="K9" s="142" t="s">
        <v>104</v>
      </c>
      <c r="L9" s="142" t="s">
        <v>105</v>
      </c>
      <c r="M9" s="142" t="s">
        <v>106</v>
      </c>
      <c r="N9" s="142" t="s">
        <v>38</v>
      </c>
      <c r="O9" s="142" t="s">
        <v>39</v>
      </c>
      <c r="P9" s="142" t="s">
        <v>110</v>
      </c>
      <c r="Q9" s="177" t="s">
        <v>35</v>
      </c>
    </row>
    <row r="10" spans="1:17" x14ac:dyDescent="0.3">
      <c r="A10" s="11" t="s">
        <v>48</v>
      </c>
      <c r="B10" s="12">
        <v>0</v>
      </c>
      <c r="C10" s="12">
        <v>0</v>
      </c>
      <c r="D10" s="11">
        <v>0</v>
      </c>
      <c r="E10" s="11">
        <v>0</v>
      </c>
      <c r="F10" s="11">
        <v>1</v>
      </c>
      <c r="G10" s="11">
        <v>0</v>
      </c>
      <c r="H10" s="80">
        <f>SUM(B10:G10)</f>
        <v>1</v>
      </c>
      <c r="J10" s="11" t="s">
        <v>48</v>
      </c>
      <c r="K10" s="45">
        <v>0</v>
      </c>
      <c r="L10" s="45">
        <v>0</v>
      </c>
      <c r="M10" s="43">
        <v>0</v>
      </c>
      <c r="N10" s="43">
        <v>0</v>
      </c>
      <c r="O10" s="43">
        <v>1</v>
      </c>
      <c r="P10" s="43">
        <v>0</v>
      </c>
      <c r="Q10" s="107">
        <v>1</v>
      </c>
    </row>
    <row r="11" spans="1:17" x14ac:dyDescent="0.3">
      <c r="A11" s="11" t="s">
        <v>49</v>
      </c>
      <c r="B11" s="12">
        <v>0</v>
      </c>
      <c r="C11" s="12">
        <v>0</v>
      </c>
      <c r="D11" s="11">
        <v>0</v>
      </c>
      <c r="E11" s="11">
        <v>0</v>
      </c>
      <c r="F11" s="11">
        <v>7</v>
      </c>
      <c r="G11" s="11">
        <v>0</v>
      </c>
      <c r="H11" s="80">
        <f t="shared" ref="H11:H15" si="0">SUM(B11:G11)</f>
        <v>7</v>
      </c>
      <c r="J11" s="11" t="s">
        <v>49</v>
      </c>
      <c r="K11" s="45">
        <v>0</v>
      </c>
      <c r="L11" s="45">
        <v>0</v>
      </c>
      <c r="M11" s="43">
        <v>0</v>
      </c>
      <c r="N11" s="43">
        <v>0</v>
      </c>
      <c r="O11" s="43">
        <v>1</v>
      </c>
      <c r="P11" s="43">
        <v>0</v>
      </c>
      <c r="Q11" s="107">
        <v>1</v>
      </c>
    </row>
    <row r="12" spans="1:17" x14ac:dyDescent="0.3">
      <c r="A12" s="11" t="s">
        <v>50</v>
      </c>
      <c r="B12" s="12">
        <v>0</v>
      </c>
      <c r="C12" s="12">
        <v>0</v>
      </c>
      <c r="D12" s="11">
        <v>0</v>
      </c>
      <c r="E12" s="11">
        <v>0</v>
      </c>
      <c r="F12" s="11">
        <v>8</v>
      </c>
      <c r="G12" s="11">
        <v>0</v>
      </c>
      <c r="H12" s="80">
        <f t="shared" si="0"/>
        <v>8</v>
      </c>
      <c r="J12" s="11" t="s">
        <v>50</v>
      </c>
      <c r="K12" s="45">
        <v>0</v>
      </c>
      <c r="L12" s="45">
        <v>0</v>
      </c>
      <c r="M12" s="43">
        <v>0</v>
      </c>
      <c r="N12" s="43">
        <v>0</v>
      </c>
      <c r="O12" s="43">
        <v>1</v>
      </c>
      <c r="P12" s="43">
        <v>0</v>
      </c>
      <c r="Q12" s="107">
        <v>1</v>
      </c>
    </row>
    <row r="13" spans="1:17" x14ac:dyDescent="0.3">
      <c r="A13" s="11" t="s">
        <v>51</v>
      </c>
      <c r="B13" s="12">
        <v>0</v>
      </c>
      <c r="C13" s="12">
        <v>0</v>
      </c>
      <c r="D13" s="11">
        <v>0</v>
      </c>
      <c r="E13" s="11">
        <v>0</v>
      </c>
      <c r="F13" s="11">
        <v>6</v>
      </c>
      <c r="G13" s="11">
        <v>0</v>
      </c>
      <c r="H13" s="80">
        <f t="shared" si="0"/>
        <v>6</v>
      </c>
      <c r="J13" s="11" t="s">
        <v>51</v>
      </c>
      <c r="K13" s="45">
        <v>0</v>
      </c>
      <c r="L13" s="45">
        <v>0</v>
      </c>
      <c r="M13" s="43">
        <v>0</v>
      </c>
      <c r="N13" s="43">
        <v>0</v>
      </c>
      <c r="O13" s="43">
        <v>1</v>
      </c>
      <c r="P13" s="43">
        <v>0</v>
      </c>
      <c r="Q13" s="107">
        <v>1</v>
      </c>
    </row>
    <row r="14" spans="1:17" x14ac:dyDescent="0.3">
      <c r="A14" s="11" t="s">
        <v>52</v>
      </c>
      <c r="B14" s="12">
        <v>0</v>
      </c>
      <c r="C14" s="12">
        <v>0</v>
      </c>
      <c r="D14" s="11">
        <v>0</v>
      </c>
      <c r="E14" s="11">
        <v>2</v>
      </c>
      <c r="F14" s="11">
        <v>3</v>
      </c>
      <c r="G14" s="11">
        <v>0</v>
      </c>
      <c r="H14" s="80">
        <f t="shared" si="0"/>
        <v>5</v>
      </c>
      <c r="J14" s="11" t="s">
        <v>52</v>
      </c>
      <c r="K14" s="45">
        <v>0</v>
      </c>
      <c r="L14" s="45">
        <v>0</v>
      </c>
      <c r="M14" s="43">
        <v>0</v>
      </c>
      <c r="N14" s="43">
        <v>0.4</v>
      </c>
      <c r="O14" s="43">
        <v>0.6</v>
      </c>
      <c r="P14" s="43">
        <v>0</v>
      </c>
      <c r="Q14" s="107">
        <v>1</v>
      </c>
    </row>
    <row r="15" spans="1:17" x14ac:dyDescent="0.3">
      <c r="A15" s="139" t="s">
        <v>53</v>
      </c>
      <c r="B15" s="123">
        <v>0</v>
      </c>
      <c r="C15" s="123">
        <v>0</v>
      </c>
      <c r="D15" s="139">
        <v>0</v>
      </c>
      <c r="E15" s="139">
        <v>0</v>
      </c>
      <c r="F15" s="139">
        <v>0</v>
      </c>
      <c r="G15" s="139">
        <v>0</v>
      </c>
      <c r="H15" s="128">
        <f t="shared" si="0"/>
        <v>0</v>
      </c>
      <c r="J15" s="139" t="s">
        <v>53</v>
      </c>
      <c r="K15" s="156" t="s">
        <v>108</v>
      </c>
      <c r="L15" s="156" t="s">
        <v>108</v>
      </c>
      <c r="M15" s="147" t="s">
        <v>108</v>
      </c>
      <c r="N15" s="147" t="s">
        <v>108</v>
      </c>
      <c r="O15" s="147" t="s">
        <v>108</v>
      </c>
      <c r="P15" s="147" t="s">
        <v>108</v>
      </c>
      <c r="Q15" s="148" t="s">
        <v>108</v>
      </c>
    </row>
    <row r="16" spans="1:17" x14ac:dyDescent="0.3">
      <c r="A16" s="55" t="s">
        <v>47</v>
      </c>
      <c r="B16" s="143">
        <v>0</v>
      </c>
      <c r="C16" s="143">
        <v>0</v>
      </c>
      <c r="D16" s="55">
        <v>0</v>
      </c>
      <c r="E16" s="55">
        <v>0</v>
      </c>
      <c r="F16" s="55">
        <v>0</v>
      </c>
      <c r="G16" s="55">
        <v>0</v>
      </c>
      <c r="H16" s="64">
        <v>0</v>
      </c>
      <c r="J16" s="55" t="s">
        <v>47</v>
      </c>
      <c r="K16" s="150" t="s">
        <v>108</v>
      </c>
      <c r="L16" s="150" t="s">
        <v>108</v>
      </c>
      <c r="M16" s="110" t="s">
        <v>108</v>
      </c>
      <c r="N16" s="110" t="s">
        <v>108</v>
      </c>
      <c r="O16" s="110" t="s">
        <v>108</v>
      </c>
      <c r="P16" s="110" t="s">
        <v>108</v>
      </c>
      <c r="Q16" s="111" t="s">
        <v>108</v>
      </c>
    </row>
    <row r="17" spans="1:17" x14ac:dyDescent="0.3">
      <c r="A17" s="106"/>
      <c r="B17" s="145"/>
      <c r="C17" s="145"/>
      <c r="D17" s="119"/>
      <c r="E17" s="119"/>
      <c r="F17" s="119"/>
      <c r="G17" s="119"/>
      <c r="H17" s="119"/>
      <c r="J17" s="106"/>
      <c r="K17" s="145"/>
      <c r="L17" s="145"/>
      <c r="M17" s="119"/>
      <c r="N17" s="119"/>
      <c r="O17" s="119"/>
      <c r="P17" s="119"/>
      <c r="Q17" s="119"/>
    </row>
    <row r="18" spans="1:17" ht="39.6" x14ac:dyDescent="0.3">
      <c r="A18" s="29" t="s">
        <v>122</v>
      </c>
      <c r="B18" s="142" t="s">
        <v>104</v>
      </c>
      <c r="C18" s="142" t="s">
        <v>105</v>
      </c>
      <c r="D18" s="102" t="s">
        <v>106</v>
      </c>
      <c r="E18" s="102" t="s">
        <v>38</v>
      </c>
      <c r="F18" s="102" t="s">
        <v>39</v>
      </c>
      <c r="G18" s="102" t="s">
        <v>110</v>
      </c>
      <c r="H18" s="104" t="s">
        <v>35</v>
      </c>
      <c r="J18" s="29" t="s">
        <v>122</v>
      </c>
      <c r="K18" s="142" t="s">
        <v>104</v>
      </c>
      <c r="L18" s="142" t="s">
        <v>105</v>
      </c>
      <c r="M18" s="102" t="s">
        <v>106</v>
      </c>
      <c r="N18" s="102" t="s">
        <v>38</v>
      </c>
      <c r="O18" s="102" t="s">
        <v>39</v>
      </c>
      <c r="P18" s="102" t="s">
        <v>110</v>
      </c>
      <c r="Q18" s="104" t="s">
        <v>35</v>
      </c>
    </row>
    <row r="19" spans="1:17" x14ac:dyDescent="0.3">
      <c r="A19" s="11" t="s">
        <v>56</v>
      </c>
      <c r="B19" s="12">
        <v>0</v>
      </c>
      <c r="C19" s="12">
        <v>0</v>
      </c>
      <c r="D19" s="11">
        <v>0</v>
      </c>
      <c r="E19" s="11">
        <v>0</v>
      </c>
      <c r="F19" s="11">
        <v>1</v>
      </c>
      <c r="G19" s="11">
        <v>0</v>
      </c>
      <c r="H19" s="80">
        <f>SUM(B19:G19)</f>
        <v>1</v>
      </c>
      <c r="J19" s="11" t="s">
        <v>56</v>
      </c>
      <c r="K19" s="151">
        <v>0</v>
      </c>
      <c r="L19" s="151">
        <v>0</v>
      </c>
      <c r="M19" s="151">
        <v>0</v>
      </c>
      <c r="N19" s="151">
        <v>0</v>
      </c>
      <c r="O19" s="151">
        <v>1</v>
      </c>
      <c r="P19" s="151">
        <v>0</v>
      </c>
      <c r="Q19" s="107">
        <v>1</v>
      </c>
    </row>
    <row r="20" spans="1:17" x14ac:dyDescent="0.3">
      <c r="A20" s="11" t="s">
        <v>55</v>
      </c>
      <c r="B20" s="12">
        <v>0</v>
      </c>
      <c r="C20" s="12">
        <v>0</v>
      </c>
      <c r="D20" s="11">
        <v>0</v>
      </c>
      <c r="E20" s="11">
        <v>0</v>
      </c>
      <c r="F20" s="11">
        <v>0</v>
      </c>
      <c r="G20" s="11">
        <v>0</v>
      </c>
      <c r="H20" s="80">
        <f>SUM(B20:G20)</f>
        <v>0</v>
      </c>
      <c r="J20" s="11" t="s">
        <v>55</v>
      </c>
      <c r="K20" s="151" t="s">
        <v>108</v>
      </c>
      <c r="L20" s="151" t="s">
        <v>108</v>
      </c>
      <c r="M20" s="109" t="s">
        <v>108</v>
      </c>
      <c r="N20" s="109" t="s">
        <v>108</v>
      </c>
      <c r="O20" s="109" t="s">
        <v>108</v>
      </c>
      <c r="P20" s="109" t="s">
        <v>108</v>
      </c>
      <c r="Q20" s="112" t="s">
        <v>108</v>
      </c>
    </row>
    <row r="21" spans="1:17" x14ac:dyDescent="0.3">
      <c r="A21" s="11" t="s">
        <v>103</v>
      </c>
      <c r="B21" s="12">
        <v>0</v>
      </c>
      <c r="C21" s="12">
        <v>0</v>
      </c>
      <c r="D21" s="11">
        <v>0</v>
      </c>
      <c r="E21" s="11">
        <v>0</v>
      </c>
      <c r="F21" s="11">
        <v>0</v>
      </c>
      <c r="G21" s="11">
        <v>0</v>
      </c>
      <c r="H21" s="80">
        <f>SUM(B21:G21)</f>
        <v>0</v>
      </c>
      <c r="J21" s="11" t="s">
        <v>103</v>
      </c>
      <c r="K21" s="151" t="s">
        <v>108</v>
      </c>
      <c r="L21" s="151" t="s">
        <v>108</v>
      </c>
      <c r="M21" s="109" t="s">
        <v>108</v>
      </c>
      <c r="N21" s="109" t="s">
        <v>108</v>
      </c>
      <c r="O21" s="109" t="s">
        <v>108</v>
      </c>
      <c r="P21" s="109" t="s">
        <v>108</v>
      </c>
      <c r="Q21" s="112" t="s">
        <v>108</v>
      </c>
    </row>
    <row r="22" spans="1:17" x14ac:dyDescent="0.3">
      <c r="A22" s="11" t="s">
        <v>171</v>
      </c>
      <c r="B22" s="12">
        <v>0</v>
      </c>
      <c r="C22" s="12">
        <v>0</v>
      </c>
      <c r="D22" s="11">
        <v>0</v>
      </c>
      <c r="E22" s="11">
        <v>0</v>
      </c>
      <c r="F22" s="11">
        <v>2</v>
      </c>
      <c r="G22" s="11">
        <v>0</v>
      </c>
      <c r="H22" s="80">
        <f>SUM(B22:G22)</f>
        <v>2</v>
      </c>
      <c r="J22" s="11" t="s">
        <v>171</v>
      </c>
      <c r="K22" s="151">
        <v>0</v>
      </c>
      <c r="L22" s="151">
        <v>0</v>
      </c>
      <c r="M22" s="151">
        <v>0</v>
      </c>
      <c r="N22" s="151">
        <v>0</v>
      </c>
      <c r="O22" s="151">
        <v>1</v>
      </c>
      <c r="P22" s="151">
        <v>0</v>
      </c>
      <c r="Q22" s="107">
        <v>1</v>
      </c>
    </row>
    <row r="23" spans="1:17" x14ac:dyDescent="0.3">
      <c r="A23" s="11" t="s">
        <v>54</v>
      </c>
      <c r="B23" s="12">
        <v>0</v>
      </c>
      <c r="C23" s="12">
        <v>0</v>
      </c>
      <c r="D23" s="11">
        <v>0</v>
      </c>
      <c r="E23" s="11">
        <v>0</v>
      </c>
      <c r="F23" s="11">
        <v>18</v>
      </c>
      <c r="G23" s="11">
        <v>0</v>
      </c>
      <c r="H23" s="80">
        <f>SUM(B23:G23)</f>
        <v>18</v>
      </c>
      <c r="J23" s="11" t="s">
        <v>54</v>
      </c>
      <c r="K23" s="151">
        <v>0</v>
      </c>
      <c r="L23" s="151">
        <v>0</v>
      </c>
      <c r="M23" s="151">
        <v>0</v>
      </c>
      <c r="N23" s="151">
        <v>0</v>
      </c>
      <c r="O23" s="151">
        <v>1</v>
      </c>
      <c r="P23" s="151">
        <v>0</v>
      </c>
      <c r="Q23" s="107">
        <v>1</v>
      </c>
    </row>
    <row r="24" spans="1:17" x14ac:dyDescent="0.3">
      <c r="A24" s="55" t="s">
        <v>47</v>
      </c>
      <c r="B24" s="143">
        <v>0</v>
      </c>
      <c r="C24" s="143">
        <v>0</v>
      </c>
      <c r="D24" s="55">
        <v>0</v>
      </c>
      <c r="E24" s="55">
        <v>2</v>
      </c>
      <c r="F24" s="55">
        <v>4</v>
      </c>
      <c r="G24" s="55">
        <v>0</v>
      </c>
      <c r="H24" s="64">
        <f t="shared" ref="H24" si="1">SUM(B24:G24)</f>
        <v>6</v>
      </c>
      <c r="J24" s="55" t="s">
        <v>47</v>
      </c>
      <c r="K24" s="150">
        <v>0</v>
      </c>
      <c r="L24" s="150">
        <v>0</v>
      </c>
      <c r="M24" s="110">
        <v>0</v>
      </c>
      <c r="N24" s="110">
        <v>0.33333333333333331</v>
      </c>
      <c r="O24" s="110">
        <v>0.66666666666666663</v>
      </c>
      <c r="P24" s="110">
        <v>0</v>
      </c>
      <c r="Q24" s="108">
        <v>1</v>
      </c>
    </row>
    <row r="25" spans="1:17" x14ac:dyDescent="0.3">
      <c r="Q25" s="33" t="s">
        <v>43</v>
      </c>
    </row>
    <row r="26" spans="1:17" x14ac:dyDescent="0.3">
      <c r="A26" s="113" t="s">
        <v>109</v>
      </c>
      <c r="B26" s="146"/>
      <c r="C26" s="146"/>
      <c r="D26" s="113"/>
      <c r="E26" s="113"/>
      <c r="F26" s="113"/>
      <c r="G26" s="113"/>
      <c r="H26" s="113"/>
      <c r="I26" s="113"/>
      <c r="J26" s="113"/>
    </row>
    <row r="28" spans="1:17" x14ac:dyDescent="0.3">
      <c r="A28" s="11" t="s">
        <v>57</v>
      </c>
      <c r="B28" s="12"/>
      <c r="C28" s="12"/>
      <c r="D28" s="11"/>
      <c r="E28" s="11"/>
      <c r="F28" s="11"/>
      <c r="G28" s="11"/>
    </row>
    <row r="29" spans="1:17" ht="29.4" customHeight="1" x14ac:dyDescent="0.3">
      <c r="A29" s="211" t="s">
        <v>86</v>
      </c>
      <c r="B29" s="211"/>
      <c r="C29" s="211"/>
      <c r="D29" s="211"/>
      <c r="E29" s="211"/>
      <c r="F29" s="211"/>
      <c r="G29" s="211"/>
      <c r="H29" s="211"/>
    </row>
    <row r="30" spans="1:17" ht="28.8" customHeight="1" x14ac:dyDescent="0.3">
      <c r="A30" s="203" t="s">
        <v>87</v>
      </c>
      <c r="B30" s="203"/>
      <c r="C30" s="203"/>
      <c r="D30" s="203"/>
      <c r="E30" s="203"/>
      <c r="F30" s="203"/>
      <c r="G30" s="203"/>
      <c r="H30" s="203"/>
    </row>
    <row r="31" spans="1:17" x14ac:dyDescent="0.3">
      <c r="A31" s="212" t="s">
        <v>90</v>
      </c>
      <c r="B31" s="212"/>
      <c r="C31" s="212"/>
      <c r="D31" s="212"/>
      <c r="E31" s="212"/>
      <c r="F31" s="212"/>
      <c r="G31" s="212"/>
      <c r="H31" s="212"/>
    </row>
    <row r="32" spans="1:17" ht="29.4" customHeight="1" x14ac:dyDescent="0.3">
      <c r="A32" s="203" t="s">
        <v>94</v>
      </c>
      <c r="B32" s="203"/>
      <c r="C32" s="203"/>
      <c r="D32" s="203"/>
      <c r="E32" s="203"/>
      <c r="F32" s="203"/>
      <c r="G32" s="203"/>
      <c r="H32" s="203"/>
    </row>
    <row r="33" spans="1:8" ht="28.2" customHeight="1" x14ac:dyDescent="0.3">
      <c r="A33" s="203" t="s">
        <v>174</v>
      </c>
      <c r="B33" s="203"/>
      <c r="C33" s="203"/>
      <c r="D33" s="203"/>
      <c r="E33" s="203"/>
      <c r="F33" s="203"/>
      <c r="G33" s="203"/>
      <c r="H33" s="203"/>
    </row>
    <row r="34" spans="1:8" ht="43.8" customHeight="1" x14ac:dyDescent="0.3">
      <c r="A34" s="203" t="s">
        <v>144</v>
      </c>
      <c r="B34" s="203"/>
      <c r="C34" s="203"/>
      <c r="D34" s="203"/>
      <c r="E34" s="203"/>
      <c r="F34" s="203"/>
      <c r="G34" s="203"/>
      <c r="H34" s="203"/>
    </row>
  </sheetData>
  <mergeCells count="11">
    <mergeCell ref="A1:H1"/>
    <mergeCell ref="A29:H29"/>
    <mergeCell ref="A30:H30"/>
    <mergeCell ref="A3:A4"/>
    <mergeCell ref="B3:H3"/>
    <mergeCell ref="A31:H31"/>
    <mergeCell ref="A32:H32"/>
    <mergeCell ref="A33:H33"/>
    <mergeCell ref="A34:H34"/>
    <mergeCell ref="K3:Q3"/>
    <mergeCell ref="J3:J4"/>
  </mergeCells>
  <hyperlinks>
    <hyperlink ref="I1" location="Index!A1" tooltip="Index" display="Index" xr:uid="{860001E6-099B-4075-90ED-73C5B2AE5556}"/>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9B0A-9C32-417C-B700-B511A23B0EBD}">
  <dimension ref="A1:H34"/>
  <sheetViews>
    <sheetView workbookViewId="0">
      <selection sqref="A1:G1"/>
    </sheetView>
  </sheetViews>
  <sheetFormatPr defaultRowHeight="14.4" x14ac:dyDescent="0.3"/>
  <cols>
    <col min="1" max="1" width="19.88671875" customWidth="1"/>
  </cols>
  <sheetData>
    <row r="1" spans="1:8" ht="46.2" customHeight="1" x14ac:dyDescent="0.3">
      <c r="A1" s="204" t="s">
        <v>134</v>
      </c>
      <c r="B1" s="204"/>
      <c r="C1" s="204"/>
      <c r="D1" s="204"/>
      <c r="E1" s="204"/>
      <c r="F1" s="204"/>
      <c r="G1" s="204"/>
      <c r="H1" s="66" t="s">
        <v>58</v>
      </c>
    </row>
    <row r="2" spans="1:8" ht="16.05" customHeight="1" x14ac:dyDescent="0.3"/>
    <row r="3" spans="1:8" ht="15" customHeight="1" x14ac:dyDescent="0.3">
      <c r="A3" s="218" t="s">
        <v>44</v>
      </c>
      <c r="B3" s="220" t="s">
        <v>77</v>
      </c>
      <c r="C3" s="220"/>
    </row>
    <row r="4" spans="1:8" ht="15" customHeight="1" x14ac:dyDescent="0.3">
      <c r="A4" s="219"/>
      <c r="B4" s="34" t="s">
        <v>40</v>
      </c>
      <c r="C4" s="34" t="s">
        <v>41</v>
      </c>
    </row>
    <row r="5" spans="1:8" x14ac:dyDescent="0.3">
      <c r="A5" s="157" t="s">
        <v>46</v>
      </c>
      <c r="B5" s="158" t="s">
        <v>142</v>
      </c>
      <c r="C5" s="158" t="s">
        <v>142</v>
      </c>
    </row>
    <row r="6" spans="1:8" x14ac:dyDescent="0.3">
      <c r="A6" s="159" t="s">
        <v>45</v>
      </c>
      <c r="B6" s="161">
        <v>5.49</v>
      </c>
      <c r="C6" s="161">
        <v>4.75</v>
      </c>
    </row>
    <row r="7" spans="1:8" x14ac:dyDescent="0.3">
      <c r="A7" s="115" t="s">
        <v>47</v>
      </c>
      <c r="B7" s="132" t="s">
        <v>108</v>
      </c>
      <c r="C7" s="132" t="s">
        <v>108</v>
      </c>
    </row>
    <row r="8" spans="1:8" ht="16.05" customHeight="1" x14ac:dyDescent="0.3"/>
    <row r="9" spans="1:8" ht="15" customHeight="1" x14ac:dyDescent="0.3">
      <c r="A9" s="25" t="s">
        <v>111</v>
      </c>
      <c r="B9" s="34" t="s">
        <v>40</v>
      </c>
      <c r="C9" s="34" t="s">
        <v>41</v>
      </c>
    </row>
    <row r="10" spans="1:8" ht="15" customHeight="1" x14ac:dyDescent="0.3">
      <c r="A10" s="114" t="s">
        <v>112</v>
      </c>
      <c r="B10" s="117" t="s">
        <v>142</v>
      </c>
      <c r="C10" s="117" t="s">
        <v>142</v>
      </c>
    </row>
    <row r="11" spans="1:8" x14ac:dyDescent="0.3">
      <c r="A11" s="114" t="s">
        <v>113</v>
      </c>
      <c r="B11" s="129">
        <v>5.21</v>
      </c>
      <c r="C11" s="129">
        <v>4.17</v>
      </c>
    </row>
    <row r="12" spans="1:8" x14ac:dyDescent="0.3">
      <c r="A12" s="114" t="s">
        <v>114</v>
      </c>
      <c r="B12" s="129">
        <v>5.04</v>
      </c>
      <c r="C12" s="129">
        <v>4.25</v>
      </c>
    </row>
    <row r="13" spans="1:8" x14ac:dyDescent="0.3">
      <c r="A13" s="114" t="s">
        <v>115</v>
      </c>
      <c r="B13" s="129">
        <v>5.72</v>
      </c>
      <c r="C13" s="129">
        <v>5.5</v>
      </c>
    </row>
    <row r="14" spans="1:8" x14ac:dyDescent="0.3">
      <c r="A14" s="114" t="s">
        <v>116</v>
      </c>
      <c r="B14" s="117" t="s">
        <v>142</v>
      </c>
      <c r="C14" s="117" t="s">
        <v>142</v>
      </c>
    </row>
    <row r="15" spans="1:8" x14ac:dyDescent="0.3">
      <c r="A15" s="159" t="s">
        <v>117</v>
      </c>
      <c r="B15" s="160" t="s">
        <v>108</v>
      </c>
      <c r="C15" s="160" t="s">
        <v>108</v>
      </c>
    </row>
    <row r="16" spans="1:8" x14ac:dyDescent="0.3">
      <c r="A16" s="115" t="s">
        <v>47</v>
      </c>
      <c r="B16" s="132" t="s">
        <v>108</v>
      </c>
      <c r="C16" s="132" t="s">
        <v>108</v>
      </c>
    </row>
    <row r="17" spans="1:8" ht="16.05" customHeight="1" x14ac:dyDescent="0.3"/>
    <row r="18" spans="1:8" ht="16.05" customHeight="1" x14ac:dyDescent="0.3">
      <c r="A18" s="25" t="s">
        <v>120</v>
      </c>
      <c r="B18" s="34" t="s">
        <v>40</v>
      </c>
      <c r="C18" s="34" t="s">
        <v>41</v>
      </c>
    </row>
    <row r="19" spans="1:8" ht="15" customHeight="1" x14ac:dyDescent="0.3">
      <c r="A19" s="114" t="s">
        <v>56</v>
      </c>
      <c r="B19" s="117" t="s">
        <v>142</v>
      </c>
      <c r="C19" s="117" t="s">
        <v>142</v>
      </c>
    </row>
    <row r="20" spans="1:8" ht="15" customHeight="1" x14ac:dyDescent="0.3">
      <c r="A20" s="114" t="s">
        <v>55</v>
      </c>
      <c r="B20" s="117" t="s">
        <v>108</v>
      </c>
      <c r="C20" s="117" t="s">
        <v>108</v>
      </c>
    </row>
    <row r="21" spans="1:8" ht="15" customHeight="1" x14ac:dyDescent="0.3">
      <c r="A21" s="114" t="s">
        <v>103</v>
      </c>
      <c r="B21" s="117" t="s">
        <v>108</v>
      </c>
      <c r="C21" s="117" t="s">
        <v>108</v>
      </c>
    </row>
    <row r="22" spans="1:8" ht="15" customHeight="1" x14ac:dyDescent="0.3">
      <c r="A22" s="114" t="s">
        <v>171</v>
      </c>
      <c r="B22" s="117" t="s">
        <v>142</v>
      </c>
      <c r="C22" s="117" t="s">
        <v>142</v>
      </c>
    </row>
    <row r="23" spans="1:8" ht="15" customHeight="1" x14ac:dyDescent="0.3">
      <c r="A23" s="114" t="s">
        <v>54</v>
      </c>
      <c r="B23" s="178">
        <v>5.37</v>
      </c>
      <c r="C23" s="178">
        <v>4.75</v>
      </c>
    </row>
    <row r="24" spans="1:8" x14ac:dyDescent="0.3">
      <c r="A24" s="115" t="s">
        <v>47</v>
      </c>
      <c r="B24" s="132" t="s">
        <v>142</v>
      </c>
      <c r="C24" s="132" t="s">
        <v>142</v>
      </c>
    </row>
    <row r="25" spans="1:8" x14ac:dyDescent="0.3">
      <c r="C25" s="33" t="s">
        <v>43</v>
      </c>
    </row>
    <row r="27" spans="1:8" x14ac:dyDescent="0.3">
      <c r="A27" s="116" t="s">
        <v>118</v>
      </c>
      <c r="B27" s="116"/>
      <c r="C27" s="116"/>
      <c r="D27" s="116"/>
      <c r="E27" s="116"/>
      <c r="F27" s="116"/>
      <c r="G27" s="116"/>
      <c r="H27" s="116"/>
    </row>
    <row r="28" spans="1:8" x14ac:dyDescent="0.3">
      <c r="A28" s="222" t="s">
        <v>119</v>
      </c>
      <c r="B28" s="222"/>
      <c r="C28" s="222"/>
      <c r="D28" s="222"/>
      <c r="E28" s="222"/>
      <c r="F28" s="222"/>
      <c r="G28" s="222"/>
      <c r="H28" s="222"/>
    </row>
    <row r="30" spans="1:8" x14ac:dyDescent="0.3">
      <c r="A30" s="11" t="s">
        <v>57</v>
      </c>
      <c r="B30" s="11"/>
      <c r="C30" s="11"/>
      <c r="D30" s="11"/>
      <c r="E30" s="11"/>
      <c r="F30" s="11"/>
      <c r="G30" s="11"/>
    </row>
    <row r="31" spans="1:8" ht="40.799999999999997" customHeight="1" x14ac:dyDescent="0.3">
      <c r="A31" s="211" t="s">
        <v>86</v>
      </c>
      <c r="B31" s="211"/>
      <c r="C31" s="211"/>
      <c r="D31" s="211"/>
      <c r="E31" s="211"/>
      <c r="F31" s="211"/>
      <c r="G31" s="211"/>
      <c r="H31" s="99"/>
    </row>
    <row r="32" spans="1:8" ht="43.2" customHeight="1" x14ac:dyDescent="0.3">
      <c r="A32" s="203" t="s">
        <v>87</v>
      </c>
      <c r="B32" s="203"/>
      <c r="C32" s="203"/>
      <c r="D32" s="203"/>
      <c r="E32" s="203"/>
      <c r="F32" s="203"/>
      <c r="G32" s="203"/>
      <c r="H32" s="67"/>
    </row>
    <row r="33" spans="1:8" ht="28.8" customHeight="1" x14ac:dyDescent="0.3">
      <c r="A33" s="221" t="s">
        <v>90</v>
      </c>
      <c r="B33" s="221"/>
      <c r="C33" s="221"/>
      <c r="D33" s="221"/>
      <c r="E33" s="221"/>
      <c r="F33" s="221"/>
      <c r="G33" s="221"/>
      <c r="H33" s="91"/>
    </row>
    <row r="34" spans="1:8" ht="43.2" customHeight="1" x14ac:dyDescent="0.3">
      <c r="A34" s="203" t="s">
        <v>175</v>
      </c>
      <c r="B34" s="203"/>
      <c r="C34" s="203"/>
      <c r="D34" s="203"/>
      <c r="E34" s="203"/>
      <c r="F34" s="203"/>
      <c r="G34" s="203"/>
      <c r="H34" s="67"/>
    </row>
  </sheetData>
  <mergeCells count="8">
    <mergeCell ref="A34:G34"/>
    <mergeCell ref="A3:A4"/>
    <mergeCell ref="B3:C3"/>
    <mergeCell ref="A1:G1"/>
    <mergeCell ref="A31:G31"/>
    <mergeCell ref="A32:G32"/>
    <mergeCell ref="A33:G33"/>
    <mergeCell ref="A28:H28"/>
  </mergeCells>
  <hyperlinks>
    <hyperlink ref="H1" location="Index!A1" tooltip="Index" display="Index" xr:uid="{6AEB370A-7B25-4EB1-AB43-D57E09A99FA1}"/>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Index</vt:lpstr>
      <vt:lpstr>Notes</vt:lpstr>
      <vt:lpstr>1_1</vt:lpstr>
      <vt:lpstr>2_1</vt:lpstr>
      <vt:lpstr>2_2</vt:lpstr>
      <vt:lpstr>2_3</vt:lpstr>
      <vt:lpstr>2_4</vt:lpstr>
      <vt:lpstr>2_5</vt:lpstr>
      <vt:lpstr>2_6</vt:lpstr>
      <vt:lpstr>2_7</vt:lpstr>
      <vt:lpstr>3_1</vt:lpstr>
      <vt:lpstr>3_2</vt:lpstr>
      <vt:lpstr>3_3</vt:lpstr>
      <vt:lpstr>3_4</vt:lpstr>
      <vt:lpstr>3_5</vt:lpstr>
      <vt:lpstr>3_6</vt:lpstr>
      <vt:lpstr>3_7</vt:lpstr>
      <vt:lpstr>Notes!_ftn1</vt:lpstr>
      <vt:lpstr>Notes!_ftnref1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Davidson, Charlotte</dc:creator>
  <cp:lastModifiedBy>Davidson, Charlotte</cp:lastModifiedBy>
  <cp:lastPrinted>2021-07-09T14:34:09Z</cp:lastPrinted>
  <dcterms:created xsi:type="dcterms:W3CDTF">2020-05-18T17:48:22Z</dcterms:created>
  <dcterms:modified xsi:type="dcterms:W3CDTF">2021-08-05T10:03:24Z</dcterms:modified>
</cp:coreProperties>
</file>