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260" yWindow="105" windowWidth="15435" windowHeight="14685" tabRatio="881" firstSheet="2" activeTab="9"/>
  </bookViews>
  <sheets>
    <sheet name="Chart 1.21" sheetId="1" r:id="rId1"/>
    <sheet name="Chart 1.22" sheetId="2" r:id="rId2"/>
    <sheet name="Chart 1.23" sheetId="3" r:id="rId3"/>
    <sheet name="Chart 1.24" sheetId="4" r:id="rId4"/>
    <sheet name="Chart 1.31" sheetId="5" r:id="rId5"/>
    <sheet name="Table 1.32" sheetId="6" r:id="rId6"/>
    <sheet name="Chart 1.33" sheetId="7" r:id="rId7"/>
    <sheet name="Table 1.41(a), (b), (c)" sheetId="8" r:id="rId8"/>
    <sheet name="Table 1.42" sheetId="9" r:id="rId9"/>
    <sheet name="Table 1.43" sheetId="10" r:id="rId10"/>
    <sheet name="Table 1.51" sheetId="11" r:id="rId11"/>
    <sheet name="Table 2.11" sheetId="12" r:id="rId12"/>
  </sheets>
  <definedNames/>
  <calcPr fullCalcOnLoad="1"/>
</workbook>
</file>

<file path=xl/sharedStrings.xml><?xml version="1.0" encoding="utf-8"?>
<sst xmlns="http://schemas.openxmlformats.org/spreadsheetml/2006/main" count="278" uniqueCount="179">
  <si>
    <t>1-3</t>
  </si>
  <si>
    <t>10 or more</t>
  </si>
  <si>
    <t>Other</t>
  </si>
  <si>
    <t>Community Order</t>
  </si>
  <si>
    <t>Immediate custody</t>
  </si>
  <si>
    <t>Suspended Sentence Order</t>
  </si>
  <si>
    <t>No Previous Convictions Taken into Account</t>
  </si>
  <si>
    <t>1-3 previous convictions taken into account</t>
  </si>
  <si>
    <t>4-9 previous convictions taken into account</t>
  </si>
  <si>
    <t>10 or more previous convictions taken into account</t>
  </si>
  <si>
    <t>Assault</t>
  </si>
  <si>
    <t>Driving</t>
  </si>
  <si>
    <t>Drugs</t>
  </si>
  <si>
    <t>Robbery</t>
  </si>
  <si>
    <t>Sexual</t>
  </si>
  <si>
    <t>Theft</t>
  </si>
  <si>
    <t>Number of previous convictions taken into account</t>
  </si>
  <si>
    <t>No previous convictions taken into account</t>
  </si>
  <si>
    <t>Where previous convictions were taken into account, how many were considered?</t>
  </si>
  <si>
    <t>Arson</t>
  </si>
  <si>
    <t>3 or more</t>
  </si>
  <si>
    <t>Number of aggravating factors</t>
  </si>
  <si>
    <t>Number of mitigating factors</t>
  </si>
  <si>
    <t>Sentence Outcome</t>
  </si>
  <si>
    <t>Immediate Custody</t>
  </si>
  <si>
    <t>None</t>
  </si>
  <si>
    <t>4 or more</t>
  </si>
  <si>
    <t>Stage of Plea</t>
  </si>
  <si>
    <t>1-10%</t>
  </si>
  <si>
    <t>11-20%</t>
  </si>
  <si>
    <t>21-32%</t>
  </si>
  <si>
    <t>At the PCMH</t>
  </si>
  <si>
    <t>After the PCMH but before the day of trial</t>
  </si>
  <si>
    <t>On or after the day of trial</t>
  </si>
  <si>
    <t>Chart 1.21: The category of offence committed by offenders convicted of offences for which sentencing guidelines exist, Crown Court, 2011.</t>
  </si>
  <si>
    <t>Offence Category</t>
  </si>
  <si>
    <t>Category 1</t>
  </si>
  <si>
    <t>Category 2</t>
  </si>
  <si>
    <t>Category 3</t>
  </si>
  <si>
    <t>Category 4 or lower</t>
  </si>
  <si>
    <t>All outcomes</t>
  </si>
  <si>
    <t>Chart 1.31: The number of previous convictions taken into account to determine the sentence imposed, Crown Court, 2011.</t>
  </si>
  <si>
    <t>Total number of sentences (excluding sentences for offences causing death)</t>
  </si>
  <si>
    <t>Offence Type</t>
  </si>
  <si>
    <t>Offences causing death</t>
  </si>
  <si>
    <t>Total</t>
  </si>
  <si>
    <t>Number of sentences</t>
  </si>
  <si>
    <t>Average minimum term tariff (in years)</t>
  </si>
  <si>
    <t>Proportion of immediate custodial sentences that are IPPs</t>
  </si>
  <si>
    <t>Five most common aggravating factors</t>
  </si>
  <si>
    <r>
      <t>1.</t>
    </r>
    <r>
      <rPr>
        <sz val="7"/>
        <rFont val="Times New Roman"/>
        <family val="1"/>
      </rPr>
      <t xml:space="preserve">    </t>
    </r>
    <r>
      <rPr>
        <sz val="10"/>
        <rFont val="Arial"/>
        <family val="2"/>
      </rPr>
      <t>Offender under the influence of alcohol or drugs</t>
    </r>
  </si>
  <si>
    <r>
      <t>2.</t>
    </r>
    <r>
      <rPr>
        <sz val="7"/>
        <rFont val="Times New Roman"/>
        <family val="1"/>
      </rPr>
      <t xml:space="preserve">    </t>
    </r>
    <r>
      <rPr>
        <sz val="10"/>
        <rFont val="Arial"/>
        <family val="2"/>
      </rPr>
      <t>Pre–planning or premeditation</t>
    </r>
  </si>
  <si>
    <r>
      <t>3.</t>
    </r>
    <r>
      <rPr>
        <sz val="7"/>
        <rFont val="Times New Roman"/>
        <family val="1"/>
      </rPr>
      <t xml:space="preserve">    </t>
    </r>
    <r>
      <rPr>
        <sz val="10"/>
        <rFont val="Arial"/>
        <family val="2"/>
      </rPr>
      <t>Damage of high value</t>
    </r>
  </si>
  <si>
    <r>
      <t>4.</t>
    </r>
    <r>
      <rPr>
        <sz val="7"/>
        <rFont val="Times New Roman"/>
        <family val="1"/>
      </rPr>
      <t xml:space="preserve">    </t>
    </r>
    <r>
      <rPr>
        <sz val="10"/>
        <rFont val="Arial"/>
        <family val="2"/>
      </rPr>
      <t>Act of revenge</t>
    </r>
  </si>
  <si>
    <r>
      <t>5.</t>
    </r>
    <r>
      <rPr>
        <sz val="7"/>
        <rFont val="Times New Roman"/>
        <family val="1"/>
      </rPr>
      <t xml:space="preserve">    </t>
    </r>
    <r>
      <rPr>
        <sz val="10"/>
        <rFont val="Arial"/>
        <family val="2"/>
      </rPr>
      <t>Significant public or private fear caused</t>
    </r>
  </si>
  <si>
    <r>
      <t>1.</t>
    </r>
    <r>
      <rPr>
        <sz val="7"/>
        <rFont val="Times New Roman"/>
        <family val="1"/>
      </rPr>
      <t xml:space="preserve">       </t>
    </r>
    <r>
      <rPr>
        <sz val="10"/>
        <rFont val="Arial"/>
        <family val="2"/>
      </rPr>
      <t>Use of a weapon (including body and shod feet)</t>
    </r>
  </si>
  <si>
    <r>
      <t>2.</t>
    </r>
    <r>
      <rPr>
        <sz val="7"/>
        <rFont val="Times New Roman"/>
        <family val="1"/>
      </rPr>
      <t xml:space="preserve">     </t>
    </r>
    <r>
      <rPr>
        <sz val="10"/>
        <rFont val="Arial"/>
        <family val="2"/>
      </rPr>
      <t>Offender under the influence of alcohol or drugs</t>
    </r>
  </si>
  <si>
    <r>
      <t>3.</t>
    </r>
    <r>
      <rPr>
        <sz val="7"/>
        <rFont val="Times New Roman"/>
        <family val="1"/>
      </rPr>
      <t xml:space="preserve">     </t>
    </r>
    <r>
      <rPr>
        <sz val="10"/>
        <rFont val="Arial"/>
        <family val="2"/>
      </rPr>
      <t>Offender in a group or gang</t>
    </r>
  </si>
  <si>
    <r>
      <t>4.</t>
    </r>
    <r>
      <rPr>
        <sz val="7"/>
        <rFont val="Times New Roman"/>
        <family val="1"/>
      </rPr>
      <t xml:space="preserve">     </t>
    </r>
    <r>
      <rPr>
        <sz val="10"/>
        <rFont val="Arial"/>
        <family val="2"/>
      </rPr>
      <t>A sustained assault or repeated assaults on the same victim</t>
    </r>
  </si>
  <si>
    <r>
      <t>5.</t>
    </r>
    <r>
      <rPr>
        <sz val="7"/>
        <rFont val="Times New Roman"/>
        <family val="1"/>
      </rPr>
      <t xml:space="preserve">     </t>
    </r>
    <r>
      <rPr>
        <sz val="10"/>
        <rFont val="Arial"/>
        <family val="2"/>
      </rPr>
      <t>Targeting of vulnerable victims</t>
    </r>
  </si>
  <si>
    <t>Sexual offences</t>
  </si>
  <si>
    <t>Other offences</t>
  </si>
  <si>
    <t>Percentage of all sentences of the same offence type</t>
  </si>
  <si>
    <t>Five most common mitigating factors</t>
  </si>
  <si>
    <t>Reduction given</t>
  </si>
  <si>
    <t>Total over all guilty plea sentences</t>
  </si>
  <si>
    <t>Total over all reductions</t>
  </si>
  <si>
    <t>1.  Offender under the influence of alcohol or drugs</t>
  </si>
  <si>
    <t>2.  Location of the offence</t>
  </si>
  <si>
    <t>3.  Presence of others, especially children</t>
  </si>
  <si>
    <t>4.  Ongoing effect on the victim</t>
  </si>
  <si>
    <t>5.  Timing of the offence</t>
  </si>
  <si>
    <r>
      <t>1.</t>
    </r>
    <r>
      <rPr>
        <sz val="7"/>
        <rFont val="Times New Roman"/>
        <family val="1"/>
      </rPr>
      <t xml:space="preserve">     </t>
    </r>
    <r>
      <rPr>
        <sz val="10"/>
        <rFont val="Arial"/>
        <family val="2"/>
      </rPr>
      <t>Aggressive driving</t>
    </r>
  </si>
  <si>
    <r>
      <t>2.</t>
    </r>
    <r>
      <rPr>
        <sz val="7"/>
        <rFont val="Times New Roman"/>
        <family val="1"/>
      </rPr>
      <t xml:space="preserve">     </t>
    </r>
    <r>
      <rPr>
        <sz val="10"/>
        <rFont val="Arial"/>
        <family val="2"/>
      </rPr>
      <t>Damage to other vehicles or property</t>
    </r>
  </si>
  <si>
    <r>
      <t>3.</t>
    </r>
    <r>
      <rPr>
        <sz val="7"/>
        <rFont val="Times New Roman"/>
        <family val="1"/>
      </rPr>
      <t xml:space="preserve">     </t>
    </r>
    <r>
      <rPr>
        <sz val="10"/>
        <rFont val="Arial"/>
        <family val="2"/>
      </rPr>
      <t>Offender under the influence of alcohol or drugs</t>
    </r>
  </si>
  <si>
    <r>
      <t>4.</t>
    </r>
    <r>
      <rPr>
        <sz val="7"/>
        <rFont val="Times New Roman"/>
        <family val="1"/>
      </rPr>
      <t xml:space="preserve">     </t>
    </r>
    <r>
      <rPr>
        <sz val="10"/>
        <rFont val="Arial"/>
        <family val="2"/>
      </rPr>
      <t>Disregard of warnings</t>
    </r>
  </si>
  <si>
    <r>
      <t>5.</t>
    </r>
    <r>
      <rPr>
        <sz val="7"/>
        <rFont val="Times New Roman"/>
        <family val="1"/>
      </rPr>
      <t xml:space="preserve">     </t>
    </r>
    <r>
      <rPr>
        <sz val="10"/>
        <rFont val="Arial"/>
        <family val="2"/>
      </rPr>
      <t>Injury to others caused</t>
    </r>
  </si>
  <si>
    <r>
      <t>1.</t>
    </r>
    <r>
      <rPr>
        <sz val="7"/>
        <rFont val="Times New Roman"/>
        <family val="1"/>
      </rPr>
      <t xml:space="preserve">      </t>
    </r>
    <r>
      <rPr>
        <sz val="10"/>
        <rFont val="Arial"/>
        <family val="2"/>
      </rPr>
      <t>Large quantity of drugs</t>
    </r>
  </si>
  <si>
    <r>
      <t>2.</t>
    </r>
    <r>
      <rPr>
        <sz val="7"/>
        <rFont val="Times New Roman"/>
        <family val="1"/>
      </rPr>
      <t xml:space="preserve">      </t>
    </r>
    <r>
      <rPr>
        <sz val="10"/>
        <rFont val="Arial"/>
        <family val="2"/>
      </rPr>
      <t>Sophistication of operation</t>
    </r>
  </si>
  <si>
    <r>
      <t>3.</t>
    </r>
    <r>
      <rPr>
        <sz val="7"/>
        <rFont val="Times New Roman"/>
        <family val="1"/>
      </rPr>
      <t xml:space="preserve">      </t>
    </r>
    <r>
      <rPr>
        <sz val="10"/>
        <rFont val="Arial"/>
        <family val="2"/>
      </rPr>
      <t>Offender on bail or licence</t>
    </r>
  </si>
  <si>
    <r>
      <t>4.</t>
    </r>
    <r>
      <rPr>
        <sz val="7"/>
        <rFont val="Times New Roman"/>
        <family val="1"/>
      </rPr>
      <t xml:space="preserve">      </t>
    </r>
    <r>
      <rPr>
        <sz val="10"/>
        <rFont val="Arial"/>
        <family val="2"/>
      </rPr>
      <t>Persistent production</t>
    </r>
  </si>
  <si>
    <r>
      <t>5.</t>
    </r>
    <r>
      <rPr>
        <sz val="7"/>
        <rFont val="Times New Roman"/>
        <family val="1"/>
      </rPr>
      <t xml:space="preserve">      </t>
    </r>
    <r>
      <rPr>
        <sz val="10"/>
        <rFont val="Arial"/>
        <family val="2"/>
      </rPr>
      <t>Possession in a public place, school or prison</t>
    </r>
  </si>
  <si>
    <r>
      <t>1.</t>
    </r>
    <r>
      <rPr>
        <sz val="7"/>
        <rFont val="Times New Roman"/>
        <family val="1"/>
      </rPr>
      <t xml:space="preserve">      </t>
    </r>
    <r>
      <rPr>
        <sz val="10"/>
        <rFont val="Arial"/>
        <family val="2"/>
      </rPr>
      <t>Pre-planning or premeditation</t>
    </r>
  </si>
  <si>
    <r>
      <t>2.</t>
    </r>
    <r>
      <rPr>
        <sz val="7"/>
        <rFont val="Times New Roman"/>
        <family val="1"/>
      </rPr>
      <t xml:space="preserve">      </t>
    </r>
    <r>
      <rPr>
        <sz val="10"/>
        <rFont val="Arial"/>
        <family val="2"/>
      </rPr>
      <t>Vulnerable victim (because of age or disability)</t>
    </r>
  </si>
  <si>
    <r>
      <t>3.</t>
    </r>
    <r>
      <rPr>
        <sz val="7"/>
        <rFont val="Times New Roman"/>
        <family val="1"/>
      </rPr>
      <t xml:space="preserve">      </t>
    </r>
    <r>
      <rPr>
        <sz val="10"/>
        <rFont val="Arial"/>
        <family val="2"/>
      </rPr>
      <t>Mental or physical suffering inflicted on the victim</t>
    </r>
  </si>
  <si>
    <r>
      <t>4.</t>
    </r>
    <r>
      <rPr>
        <sz val="7"/>
        <rFont val="Times New Roman"/>
        <family val="1"/>
      </rPr>
      <t xml:space="preserve">      </t>
    </r>
    <r>
      <rPr>
        <sz val="10"/>
        <rFont val="Arial"/>
        <family val="2"/>
      </rPr>
      <t>Serious injury to others in addition to the victim</t>
    </r>
  </si>
  <si>
    <r>
      <t>5.</t>
    </r>
    <r>
      <rPr>
        <sz val="7"/>
        <rFont val="Times New Roman"/>
        <family val="1"/>
      </rPr>
      <t xml:space="preserve">      </t>
    </r>
    <r>
      <rPr>
        <sz val="10"/>
        <rFont val="Arial"/>
        <family val="2"/>
      </rPr>
      <t>Driving off to avoid detection or apprehension</t>
    </r>
  </si>
  <si>
    <t>1.   Offender in a group or gang</t>
  </si>
  <si>
    <t>2.   Targetting of vulnerable victims</t>
  </si>
  <si>
    <t>3.   Use of a weapon (including body and shod feet)</t>
  </si>
  <si>
    <t>4.   Offence committed at night/hours of darkness</t>
  </si>
  <si>
    <t>5.   Degree of force or violence used</t>
  </si>
  <si>
    <t>1.   Victim was particularly vulnerable</t>
  </si>
  <si>
    <t>2.   Abuse of position of trust or power</t>
  </si>
  <si>
    <t>3.   A sustained assault or repeated assaults on the same victim</t>
  </si>
  <si>
    <t>4.   More than one victim</t>
  </si>
  <si>
    <t>5.   Pre-planning</t>
  </si>
  <si>
    <t>1.   Pre-planning</t>
  </si>
  <si>
    <t>2.   Offender in a group or gang</t>
  </si>
  <si>
    <t>3.   High value of the property (including sentimental value) or substantial consequential loss</t>
  </si>
  <si>
    <t>4.   Offender was on bail or licence</t>
  </si>
  <si>
    <t>5.   Offender under the influence of alcohol or drugs</t>
  </si>
  <si>
    <t>2.   Vulnerable victim</t>
  </si>
  <si>
    <t>3.   Intimidation or force used</t>
  </si>
  <si>
    <t>4.   Offender in a group or gang</t>
  </si>
  <si>
    <t>5.   Financial or other gain</t>
  </si>
  <si>
    <t>Average GP discount</t>
  </si>
  <si>
    <t>Total number of sentences with a guideline</t>
  </si>
  <si>
    <t>Between 1 and 3</t>
  </si>
  <si>
    <t>Between 4 and 9</t>
  </si>
  <si>
    <r>
      <t>Assault (using new style survey form)</t>
    </r>
    <r>
      <rPr>
        <vertAlign val="superscript"/>
        <sz val="10"/>
        <rFont val="Arial"/>
        <family val="2"/>
      </rPr>
      <t>1</t>
    </r>
  </si>
  <si>
    <t>1. On 13 June 2011, the Sentencing Council issued a new guideline for assault offences. After this, a new form was also issued to align with the style of the new guideline.
Due to the time lag in getting the new assault forms in circulation, an old style survey form was used for a number of sentences passed using the new guideline. Therefore, the split in volumes between the new and old style forms is not reflective of the numbers of sentences passed using the new and old assault guideline.</t>
  </si>
  <si>
    <r>
      <t>Assault (using old style survey form)</t>
    </r>
    <r>
      <rPr>
        <vertAlign val="superscript"/>
        <sz val="10"/>
        <rFont val="Arial"/>
        <family val="2"/>
      </rPr>
      <t>1</t>
    </r>
  </si>
  <si>
    <t>-</t>
  </si>
  <si>
    <t>Assault occasioning actual bodily harm</t>
  </si>
  <si>
    <t>Causing grievous bodily harm with intent to do grievous bodily harm/Wounding with intent to do grievous bodily harm</t>
  </si>
  <si>
    <t>Inflicting grievous bodily harm/Unlawful wounding</t>
  </si>
  <si>
    <t>Bottom of offence range</t>
  </si>
  <si>
    <t>Top of offence range</t>
  </si>
  <si>
    <t>Fine</t>
  </si>
  <si>
    <t>3 years</t>
  </si>
  <si>
    <t>26 weeks</t>
  </si>
  <si>
    <t>51 weeks</t>
  </si>
  <si>
    <t>16 years</t>
  </si>
  <si>
    <t>Discharge</t>
  </si>
  <si>
    <t>4 years</t>
  </si>
  <si>
    <t>Below offence range</t>
  </si>
  <si>
    <t>Within offence range</t>
  </si>
  <si>
    <t>Above offence range</t>
  </si>
  <si>
    <r>
      <t>Assault on a police constable in execution of his duty</t>
    </r>
    <r>
      <rPr>
        <vertAlign val="superscript"/>
        <sz val="10"/>
        <rFont val="Arial"/>
        <family val="2"/>
      </rPr>
      <t xml:space="preserve"> 2</t>
    </r>
  </si>
  <si>
    <r>
      <t>Assault with intent to resist arrest</t>
    </r>
    <r>
      <rPr>
        <vertAlign val="superscript"/>
        <sz val="10"/>
        <rFont val="Arial"/>
        <family val="2"/>
      </rPr>
      <t xml:space="preserve"> 2</t>
    </r>
  </si>
  <si>
    <r>
      <t xml:space="preserve">Common Assault </t>
    </r>
    <r>
      <rPr>
        <vertAlign val="superscript"/>
        <sz val="10"/>
        <rFont val="Arial"/>
        <family val="2"/>
      </rPr>
      <t>3</t>
    </r>
  </si>
  <si>
    <r>
      <t xml:space="preserve">1 </t>
    </r>
    <r>
      <rPr>
        <sz val="8"/>
        <rFont val="Arial"/>
        <family val="2"/>
      </rPr>
      <t xml:space="preserve">Racially/religiously aggravated offences are included in the volumes shown
</t>
    </r>
    <r>
      <rPr>
        <vertAlign val="superscript"/>
        <sz val="8"/>
        <rFont val="Arial"/>
        <family val="2"/>
      </rPr>
      <t xml:space="preserve">2 </t>
    </r>
    <r>
      <rPr>
        <sz val="8"/>
        <rFont val="Arial"/>
        <family val="2"/>
      </rPr>
      <t xml:space="preserve">Results not shown due to small overall volume of offences
</t>
    </r>
    <r>
      <rPr>
        <vertAlign val="superscript"/>
        <sz val="8"/>
        <rFont val="Arial"/>
        <family val="2"/>
      </rPr>
      <t xml:space="preserve">3 </t>
    </r>
    <r>
      <rPr>
        <sz val="8"/>
        <rFont val="Arial"/>
        <family val="2"/>
      </rPr>
      <t>The results for common assault have been estimated using sentence outcome data from the Ministry of Justice database of Crown Court sentences rather than the survey. Further details are provided in publication on page 27.</t>
    </r>
  </si>
  <si>
    <r>
      <t>Guideline offence</t>
    </r>
    <r>
      <rPr>
        <b/>
        <vertAlign val="superscript"/>
        <sz val="10"/>
        <rFont val="Arial"/>
        <family val="2"/>
      </rPr>
      <t>1</t>
    </r>
  </si>
  <si>
    <t>Estimated average custodial sentence length before guilty plea reduction (in years)</t>
  </si>
  <si>
    <t>Final average custodial sentence length after guilty plea reduction (in years)</t>
  </si>
  <si>
    <t>Suspended sentence order</t>
  </si>
  <si>
    <t>Community order</t>
  </si>
  <si>
    <t>Chart 1.23: The percentage of all immediate custodial sentences which are sentences of Imprisonment for Public Protection (IPP), broken down by category of offence, Crown Court, 2011.</t>
  </si>
  <si>
    <t>Chart 1.24: Average custodial sentence length received by offenders sentenced to immediate custody for offences for which sentencing guidelines exist, broken down by category of offence, Crown Court, 2011.</t>
  </si>
  <si>
    <t>Table 1.32: Of those offenders with previous convictions that were taken into account to determine the final sentence, the number that were taken into account, broken down by offence type, Crown Court, 2011.</t>
  </si>
  <si>
    <t>All offence types excluding sentences for offences causing death</t>
  </si>
  <si>
    <t>1 to 3</t>
  </si>
  <si>
    <t>4 to 9</t>
  </si>
  <si>
    <t>Arson and criminal damage</t>
  </si>
  <si>
    <t>1.  Genuine remorse</t>
  </si>
  <si>
    <t>2.  Age / lack of maturity where it affects the responsibility of the offender</t>
  </si>
  <si>
    <t>3.  Offence out of character</t>
  </si>
  <si>
    <t>4.  Physical or mental illness</t>
  </si>
  <si>
    <t>5.  Offender can or is addressing their needs</t>
  </si>
  <si>
    <t>4.  Currently in, or prospects of, work or training</t>
  </si>
  <si>
    <t>5.  Provocation</t>
  </si>
  <si>
    <t>2.  No previous convictions</t>
  </si>
  <si>
    <t>3.  Single blow</t>
  </si>
  <si>
    <t>4.  Good character / exemplary conduct</t>
  </si>
  <si>
    <t>5.  Isolated incident</t>
  </si>
  <si>
    <t>5.  Good driving record</t>
  </si>
  <si>
    <t>4.  Offence not commercially motivated</t>
  </si>
  <si>
    <t>3.  Lack of premeditation</t>
  </si>
  <si>
    <t>4.  Good driving record</t>
  </si>
  <si>
    <t>5.  Effect on the offender</t>
  </si>
  <si>
    <t>1.  Age / lack of maturity where it affects the responsibility of the offender</t>
  </si>
  <si>
    <t>2.  Genuine remorse</t>
  </si>
  <si>
    <t>4.  Unplanned or opportunistic</t>
  </si>
  <si>
    <t>5.  Difficult or deprived background</t>
  </si>
  <si>
    <t>4.  Loss of job or reputation</t>
  </si>
  <si>
    <t>5.  Co-operation with authorities</t>
  </si>
  <si>
    <t>4.  Co-operation with authorities</t>
  </si>
  <si>
    <t>4.  Offender can or is addressing their needs</t>
  </si>
  <si>
    <t>Table 1.43: Frequency of five most common mitigating factors that influenced the sentence imposed, broken down by offence type, Crown Court, 2011.</t>
  </si>
  <si>
    <t>Table 1.42: Frequency of five most common aggravating factors that influenced the sentence imposed, broken down by offence type, Crown Court, 2011.</t>
  </si>
  <si>
    <r>
      <t>33% or more</t>
    </r>
    <r>
      <rPr>
        <b/>
        <vertAlign val="superscript"/>
        <sz val="10"/>
        <rFont val="Arial"/>
        <family val="2"/>
      </rPr>
      <t xml:space="preserve"> 1</t>
    </r>
  </si>
  <si>
    <t>Table 1.51: Of offenders pleading guilty, the stage at which the plea was entered, and the reduction applied to their sentence, Crown Court, 2011.</t>
  </si>
  <si>
    <t>Table 2.11: Percentage of sentences below, within and above the guideline offence ranges for offences covered by the Sentencing Council Guideline: Assault, Definitive Guideline (effective from 13 June 2011), Crown Court, 2011</t>
  </si>
  <si>
    <r>
      <t xml:space="preserve">1. </t>
    </r>
    <r>
      <rPr>
        <sz val="8"/>
        <rFont val="Arial"/>
        <family val="2"/>
      </rPr>
      <t>10 per cent of this group indicated a discount of "greater than 33%"</t>
    </r>
  </si>
  <si>
    <t>Average custodial sentence length in years (after any reductions for a guilty plea) in years</t>
  </si>
  <si>
    <t>Chart 1.22: Sentence outcomes received by offenders convicted of offences for which sentencing guidelines exist, broken down by category of offence, Crown Court, 2011</t>
  </si>
  <si>
    <t>Chart 1.33: Sentence outcomes received by offenders, broken down by the number of previous convictions taken into account to determine their sentence, Crown Court, 2011.</t>
  </si>
  <si>
    <t>Table 1.41: Sentence outcomes received by offenders, broken down by the number of aggravating and mitigating factors (excluding the presence of previous convictions), Crown Court, 2011.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</si>
</sst>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_-* #,##0.0_-;\-* #,##0.0_-;_-* &quot;-&quot;??_-;_-@_-"/>
    <numFmt numFmtId="172" formatCode="_-* #,##0_-;\-* #,##0_-;_-* &quot;-&quot;??_-;_-@_-"/>
    <numFmt numFmtId="173" formatCode="_-* #,##0.000_-;\-* #,##0.000_-;_-* &quot;-&quot;??_-;_-@_-"/>
  </numFmts>
  <fonts count="3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MS Sans Serif"/>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S Sans Serif"/>
      <family val="0"/>
    </font>
    <font>
      <sz val="11"/>
      <color indexed="62"/>
      <name val="Calibri"/>
      <family val="2"/>
    </font>
    <font>
      <sz val="11"/>
      <color indexed="52"/>
      <name val="Calibri"/>
      <family val="2"/>
    </font>
    <font>
      <sz val="11"/>
      <color indexed="60"/>
      <name val="Calibri"/>
      <family val="2"/>
    </font>
    <font>
      <sz val="10"/>
      <name val="MS Sans Serif"/>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i/>
      <sz val="10"/>
      <name val="Arial"/>
      <family val="2"/>
    </font>
    <font>
      <b/>
      <sz val="10"/>
      <name val="Arial"/>
      <family val="2"/>
    </font>
    <font>
      <sz val="8"/>
      <name val="Arial"/>
      <family val="0"/>
    </font>
    <font>
      <sz val="10"/>
      <color indexed="8"/>
      <name val="Arial"/>
      <family val="2"/>
    </font>
    <font>
      <b/>
      <sz val="10"/>
      <color indexed="8"/>
      <name val="Arial"/>
      <family val="2"/>
    </font>
    <font>
      <sz val="7"/>
      <name val="Times New Roman"/>
      <family val="1"/>
    </font>
    <font>
      <vertAlign val="superscript"/>
      <sz val="10"/>
      <name val="Arial"/>
      <family val="2"/>
    </font>
    <font>
      <vertAlign val="superscript"/>
      <sz val="8"/>
      <name val="Arial"/>
      <family val="2"/>
    </font>
    <font>
      <b/>
      <vertAlign val="superscrip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53">
    <xf numFmtId="0" fontId="0" fillId="0" borderId="0" xfId="0" applyAlignment="1">
      <alignment/>
    </xf>
    <xf numFmtId="0" fontId="0" fillId="0" borderId="0" xfId="0" applyAlignment="1">
      <alignment/>
    </xf>
    <xf numFmtId="0" fontId="21" fillId="0" borderId="0" xfId="0" applyFont="1" applyAlignment="1">
      <alignment wrapText="1"/>
    </xf>
    <xf numFmtId="3" fontId="0" fillId="0" borderId="0" xfId="0" applyNumberFormat="1" applyAlignment="1">
      <alignment/>
    </xf>
    <xf numFmtId="9" fontId="0" fillId="0" borderId="0" xfId="0" applyNumberFormat="1" applyAlignment="1">
      <alignment/>
    </xf>
    <xf numFmtId="0" fontId="21" fillId="0" borderId="0" xfId="0" applyFont="1" applyBorder="1" applyAlignment="1">
      <alignment wrapText="1"/>
    </xf>
    <xf numFmtId="0" fontId="21" fillId="0" borderId="10" xfId="0" applyFont="1" applyBorder="1" applyAlignment="1">
      <alignment wrapText="1"/>
    </xf>
    <xf numFmtId="0" fontId="22" fillId="0" borderId="11" xfId="0" applyFont="1" applyBorder="1" applyAlignment="1">
      <alignment horizontal="left"/>
    </xf>
    <xf numFmtId="3" fontId="22" fillId="0" borderId="11" xfId="0" applyNumberFormat="1" applyFont="1" applyBorder="1" applyAlignment="1">
      <alignment horizontal="left"/>
    </xf>
    <xf numFmtId="0" fontId="21" fillId="0" borderId="0" xfId="0" applyNumberFormat="1" applyFont="1" applyAlignment="1">
      <alignment wrapText="1"/>
    </xf>
    <xf numFmtId="0" fontId="0" fillId="0" borderId="0" xfId="0" applyNumberFormat="1" applyAlignment="1">
      <alignment wrapText="1"/>
    </xf>
    <xf numFmtId="3" fontId="0" fillId="0" borderId="11" xfId="0" applyNumberFormat="1" applyBorder="1" applyAlignment="1">
      <alignment/>
    </xf>
    <xf numFmtId="9" fontId="0" fillId="0" borderId="0" xfId="59" applyAlignment="1">
      <alignment/>
    </xf>
    <xf numFmtId="0" fontId="22" fillId="0" borderId="11" xfId="0" applyFont="1" applyBorder="1" applyAlignment="1">
      <alignment wrapText="1"/>
    </xf>
    <xf numFmtId="0" fontId="22" fillId="0" borderId="0" xfId="0" applyFont="1" applyAlignment="1">
      <alignment/>
    </xf>
    <xf numFmtId="9" fontId="22" fillId="0" borderId="0" xfId="0" applyNumberFormat="1" applyFont="1" applyAlignment="1">
      <alignment/>
    </xf>
    <xf numFmtId="0" fontId="0" fillId="0" borderId="0" xfId="0" applyAlignment="1">
      <alignment wrapText="1"/>
    </xf>
    <xf numFmtId="3" fontId="22" fillId="0" borderId="11" xfId="0" applyNumberFormat="1" applyFont="1" applyBorder="1" applyAlignment="1">
      <alignment horizontal="left" wrapText="1"/>
    </xf>
    <xf numFmtId="0" fontId="24" fillId="0" borderId="11" xfId="0" applyFont="1" applyBorder="1" applyAlignment="1">
      <alignment vertical="top" wrapText="1"/>
    </xf>
    <xf numFmtId="0" fontId="21" fillId="0" borderId="0" xfId="0" applyFont="1" applyBorder="1" applyAlignment="1">
      <alignment/>
    </xf>
    <xf numFmtId="0" fontId="22" fillId="20" borderId="11" xfId="0" applyFont="1" applyFill="1" applyBorder="1" applyAlignment="1">
      <alignment horizontal="center" wrapText="1"/>
    </xf>
    <xf numFmtId="3" fontId="0" fillId="0" borderId="0" xfId="0" applyNumberFormat="1" applyAlignment="1">
      <alignment wrapText="1"/>
    </xf>
    <xf numFmtId="9" fontId="0" fillId="0" borderId="0" xfId="0" applyNumberFormat="1" applyAlignment="1">
      <alignment wrapText="1"/>
    </xf>
    <xf numFmtId="172" fontId="0" fillId="0" borderId="11" xfId="42" applyNumberFormat="1" applyBorder="1" applyAlignment="1">
      <alignment horizontal="right" wrapText="1"/>
    </xf>
    <xf numFmtId="3" fontId="0" fillId="0" borderId="11" xfId="0" applyNumberFormat="1" applyBorder="1" applyAlignment="1">
      <alignment horizontal="right" wrapText="1"/>
    </xf>
    <xf numFmtId="165" fontId="0" fillId="0" borderId="0" xfId="0" applyNumberFormat="1" applyAlignment="1">
      <alignment/>
    </xf>
    <xf numFmtId="0" fontId="25" fillId="0" borderId="11" xfId="0" applyFont="1" applyBorder="1" applyAlignment="1">
      <alignment vertical="top" wrapText="1"/>
    </xf>
    <xf numFmtId="0" fontId="22" fillId="20" borderId="11" xfId="0" applyFont="1" applyFill="1" applyBorder="1" applyAlignment="1">
      <alignment vertical="top" wrapText="1"/>
    </xf>
    <xf numFmtId="0" fontId="0" fillId="0" borderId="11" xfId="0" applyFont="1" applyBorder="1" applyAlignment="1">
      <alignment vertical="top" wrapText="1"/>
    </xf>
    <xf numFmtId="16" fontId="22" fillId="20" borderId="12" xfId="0" applyNumberFormat="1" applyFont="1" applyFill="1" applyBorder="1" applyAlignment="1">
      <alignment horizontal="center" wrapText="1"/>
    </xf>
    <xf numFmtId="0" fontId="22" fillId="20" borderId="12" xfId="0" applyFont="1" applyFill="1" applyBorder="1" applyAlignment="1">
      <alignment horizontal="center" wrapText="1"/>
    </xf>
    <xf numFmtId="0" fontId="0" fillId="0" borderId="11" xfId="0" applyBorder="1" applyAlignment="1">
      <alignment wrapText="1"/>
    </xf>
    <xf numFmtId="172" fontId="0" fillId="0" borderId="12" xfId="42" applyNumberFormat="1" applyFont="1" applyBorder="1" applyAlignment="1">
      <alignment horizontal="right" wrapText="1"/>
    </xf>
    <xf numFmtId="172" fontId="0" fillId="0" borderId="11" xfId="42" applyNumberFormat="1" applyBorder="1" applyAlignment="1">
      <alignment/>
    </xf>
    <xf numFmtId="172" fontId="0" fillId="0" borderId="11" xfId="42" applyNumberFormat="1" applyFont="1" applyBorder="1" applyAlignment="1">
      <alignment horizontal="right" wrapText="1"/>
    </xf>
    <xf numFmtId="172" fontId="22" fillId="0" borderId="11" xfId="42" applyNumberFormat="1" applyFont="1" applyBorder="1" applyAlignment="1">
      <alignment horizontal="right" wrapText="1"/>
    </xf>
    <xf numFmtId="172" fontId="22" fillId="0" borderId="11" xfId="42" applyNumberFormat="1" applyFont="1" applyBorder="1" applyAlignment="1">
      <alignment/>
    </xf>
    <xf numFmtId="172" fontId="22" fillId="20" borderId="11" xfId="42" applyNumberFormat="1" applyFont="1" applyFill="1" applyBorder="1" applyAlignment="1">
      <alignment horizontal="center" vertical="top" wrapText="1"/>
    </xf>
    <xf numFmtId="172" fontId="22" fillId="20" borderId="11" xfId="42" applyNumberFormat="1" applyFont="1" applyFill="1" applyBorder="1" applyAlignment="1">
      <alignment horizontal="center"/>
    </xf>
    <xf numFmtId="0" fontId="22" fillId="0" borderId="0" xfId="0" applyFont="1" applyBorder="1" applyAlignment="1">
      <alignment horizontal="center" wrapText="1"/>
    </xf>
    <xf numFmtId="1" fontId="0" fillId="0" borderId="0" xfId="0" applyNumberFormat="1" applyAlignment="1">
      <alignment/>
    </xf>
    <xf numFmtId="166" fontId="0" fillId="0" borderId="11" xfId="59" applyNumberFormat="1" applyFill="1" applyBorder="1" applyAlignment="1">
      <alignment horizontal="center"/>
    </xf>
    <xf numFmtId="0" fontId="21" fillId="0" borderId="0" xfId="0" applyFont="1" applyAlignment="1">
      <alignment/>
    </xf>
    <xf numFmtId="1" fontId="0" fillId="0" borderId="0" xfId="0" applyNumberFormat="1" applyAlignment="1">
      <alignment/>
    </xf>
    <xf numFmtId="0" fontId="0" fillId="0" borderId="11" xfId="0" applyFont="1" applyFill="1" applyBorder="1" applyAlignment="1">
      <alignment/>
    </xf>
    <xf numFmtId="0" fontId="0" fillId="0" borderId="11" xfId="0" applyFont="1" applyFill="1" applyBorder="1" applyAlignment="1">
      <alignment horizontal="right" wrapText="1"/>
    </xf>
    <xf numFmtId="16" fontId="0" fillId="0" borderId="11" xfId="0" applyNumberFormat="1" applyFont="1" applyFill="1" applyBorder="1" applyAlignment="1">
      <alignment/>
    </xf>
    <xf numFmtId="2" fontId="0" fillId="0" borderId="11" xfId="0" applyNumberFormat="1" applyFont="1" applyFill="1" applyBorder="1" applyAlignment="1">
      <alignment horizontal="right" wrapText="1"/>
    </xf>
    <xf numFmtId="172" fontId="0" fillId="0" borderId="11" xfId="42" applyNumberFormat="1" applyFont="1" applyFill="1" applyBorder="1" applyAlignment="1">
      <alignment horizontal="right" vertical="center"/>
    </xf>
    <xf numFmtId="0" fontId="0" fillId="0" borderId="13" xfId="0" applyFont="1" applyBorder="1" applyAlignment="1">
      <alignment wrapText="1"/>
    </xf>
    <xf numFmtId="0" fontId="0" fillId="0" borderId="14" xfId="0" applyFont="1" applyBorder="1" applyAlignment="1">
      <alignment wrapText="1"/>
    </xf>
    <xf numFmtId="0" fontId="0" fillId="0" borderId="12" xfId="0" applyFont="1" applyBorder="1" applyAlignment="1">
      <alignment wrapText="1"/>
    </xf>
    <xf numFmtId="172" fontId="0" fillId="0" borderId="13" xfId="42" applyNumberFormat="1" applyBorder="1" applyAlignment="1">
      <alignment/>
    </xf>
    <xf numFmtId="172" fontId="0" fillId="0" borderId="14" xfId="42" applyNumberFormat="1" applyBorder="1" applyAlignment="1">
      <alignment/>
    </xf>
    <xf numFmtId="172" fontId="0" fillId="0" borderId="12" xfId="42" applyNumberFormat="1" applyBorder="1" applyAlignment="1">
      <alignment/>
    </xf>
    <xf numFmtId="9" fontId="0" fillId="0" borderId="13" xfId="59" applyNumberFormat="1" applyBorder="1" applyAlignment="1">
      <alignment/>
    </xf>
    <xf numFmtId="9" fontId="0" fillId="0" borderId="14" xfId="59" applyNumberFormat="1" applyBorder="1" applyAlignment="1">
      <alignment/>
    </xf>
    <xf numFmtId="9" fontId="0" fillId="0" borderId="12" xfId="59" applyNumberFormat="1" applyBorder="1" applyAlignment="1">
      <alignment/>
    </xf>
    <xf numFmtId="9" fontId="0" fillId="0" borderId="13" xfId="59" applyNumberFormat="1" applyBorder="1" applyAlignment="1">
      <alignment/>
    </xf>
    <xf numFmtId="9" fontId="0" fillId="0" borderId="14" xfId="59" applyNumberFormat="1" applyBorder="1" applyAlignment="1">
      <alignment/>
    </xf>
    <xf numFmtId="9" fontId="0" fillId="0" borderId="12" xfId="59" applyNumberFormat="1" applyBorder="1" applyAlignment="1">
      <alignment/>
    </xf>
    <xf numFmtId="0" fontId="24" fillId="0" borderId="13" xfId="0" applyFont="1" applyBorder="1" applyAlignment="1">
      <alignment wrapText="1"/>
    </xf>
    <xf numFmtId="0" fontId="24" fillId="0" borderId="14" xfId="0" applyFont="1" applyBorder="1" applyAlignment="1">
      <alignment wrapText="1"/>
    </xf>
    <xf numFmtId="0" fontId="24" fillId="0" borderId="12" xfId="0" applyFont="1" applyBorder="1" applyAlignment="1">
      <alignment wrapText="1"/>
    </xf>
    <xf numFmtId="0" fontId="24" fillId="0" borderId="13" xfId="0" applyFont="1" applyFill="1" applyBorder="1" applyAlignment="1">
      <alignment wrapText="1"/>
    </xf>
    <xf numFmtId="0" fontId="24" fillId="0" borderId="14" xfId="0" applyFont="1" applyFill="1" applyBorder="1" applyAlignment="1">
      <alignment wrapText="1"/>
    </xf>
    <xf numFmtId="0" fontId="24" fillId="0" borderId="12" xfId="0" applyFont="1" applyFill="1" applyBorder="1" applyAlignment="1">
      <alignment wrapText="1"/>
    </xf>
    <xf numFmtId="172" fontId="0" fillId="0" borderId="11" xfId="42" applyNumberFormat="1" applyFont="1" applyBorder="1" applyAlignment="1">
      <alignment horizontal="right" vertical="top" wrapText="1"/>
    </xf>
    <xf numFmtId="172" fontId="0" fillId="0" borderId="11" xfId="42" applyNumberFormat="1" applyBorder="1" applyAlignment="1">
      <alignment horizontal="right"/>
    </xf>
    <xf numFmtId="172" fontId="0" fillId="0" borderId="11" xfId="42" applyNumberFormat="1" applyBorder="1" applyAlignment="1">
      <alignment/>
    </xf>
    <xf numFmtId="165" fontId="0" fillId="0" borderId="0" xfId="0" applyNumberFormat="1" applyBorder="1" applyAlignment="1">
      <alignment horizontal="right"/>
    </xf>
    <xf numFmtId="9" fontId="0" fillId="0" borderId="11" xfId="59" applyBorder="1" applyAlignment="1">
      <alignment horizontal="center"/>
    </xf>
    <xf numFmtId="166" fontId="0" fillId="0" borderId="0" xfId="0" applyNumberFormat="1" applyBorder="1" applyAlignment="1">
      <alignment horizontal="right"/>
    </xf>
    <xf numFmtId="0" fontId="22" fillId="20" borderId="11" xfId="0" applyFont="1" applyFill="1" applyBorder="1" applyAlignment="1">
      <alignment wrapText="1"/>
    </xf>
    <xf numFmtId="0" fontId="22" fillId="20" borderId="11" xfId="0" applyFont="1" applyFill="1" applyBorder="1" applyAlignment="1">
      <alignment horizontal="left" vertical="center" wrapText="1"/>
    </xf>
    <xf numFmtId="3" fontId="22" fillId="20" borderId="11" xfId="0" applyNumberFormat="1" applyFont="1" applyFill="1" applyBorder="1" applyAlignment="1">
      <alignment horizontal="left" vertical="center" wrapText="1"/>
    </xf>
    <xf numFmtId="3" fontId="22" fillId="20" borderId="11" xfId="0" applyNumberFormat="1" applyFont="1" applyFill="1" applyBorder="1" applyAlignment="1">
      <alignment horizontal="center" wrapText="1"/>
    </xf>
    <xf numFmtId="3" fontId="22" fillId="20" borderId="11" xfId="0" applyNumberFormat="1" applyFont="1" applyFill="1" applyBorder="1" applyAlignment="1">
      <alignment/>
    </xf>
    <xf numFmtId="3" fontId="22" fillId="20" borderId="11" xfId="0" applyNumberFormat="1" applyFont="1" applyFill="1" applyBorder="1" applyAlignment="1">
      <alignment horizontal="center" vertical="center" wrapText="1"/>
    </xf>
    <xf numFmtId="0" fontId="22" fillId="20" borderId="11" xfId="0" applyFont="1" applyFill="1" applyBorder="1" applyAlignment="1">
      <alignment horizontal="center" vertical="center" wrapText="1"/>
    </xf>
    <xf numFmtId="0" fontId="0" fillId="0" borderId="0" xfId="0" applyFill="1" applyAlignment="1">
      <alignment/>
    </xf>
    <xf numFmtId="0" fontId="0" fillId="0" borderId="0" xfId="0" applyFill="1" applyBorder="1" applyAlignment="1">
      <alignment/>
    </xf>
    <xf numFmtId="172" fontId="0" fillId="0" borderId="0" xfId="0" applyNumberFormat="1" applyAlignment="1">
      <alignment/>
    </xf>
    <xf numFmtId="43" fontId="0" fillId="0" borderId="0" xfId="0" applyNumberFormat="1" applyAlignment="1">
      <alignment/>
    </xf>
    <xf numFmtId="0" fontId="0" fillId="0" borderId="13" xfId="0" applyBorder="1" applyAlignment="1">
      <alignment/>
    </xf>
    <xf numFmtId="0" fontId="0" fillId="0" borderId="14" xfId="0" applyBorder="1" applyAlignment="1">
      <alignment/>
    </xf>
    <xf numFmtId="0" fontId="0" fillId="0" borderId="12" xfId="0" applyBorder="1" applyAlignment="1">
      <alignment/>
    </xf>
    <xf numFmtId="9" fontId="22" fillId="20" borderId="11" xfId="0" applyNumberFormat="1" applyFont="1" applyFill="1" applyBorder="1" applyAlignment="1">
      <alignment horizontal="center" wrapText="1"/>
    </xf>
    <xf numFmtId="0" fontId="22" fillId="20" borderId="11" xfId="0" applyFont="1" applyFill="1" applyBorder="1" applyAlignment="1">
      <alignment horizontal="center"/>
    </xf>
    <xf numFmtId="0" fontId="22" fillId="20" borderId="11" xfId="0" applyFont="1" applyFill="1" applyBorder="1" applyAlignment="1">
      <alignment/>
    </xf>
    <xf numFmtId="3" fontId="22" fillId="20" borderId="11" xfId="0" applyNumberFormat="1" applyFont="1" applyFill="1" applyBorder="1" applyAlignment="1">
      <alignment horizontal="left" wrapText="1"/>
    </xf>
    <xf numFmtId="0" fontId="22" fillId="20" borderId="15" xfId="0" applyFont="1" applyFill="1" applyBorder="1" applyAlignment="1">
      <alignment wrapText="1"/>
    </xf>
    <xf numFmtId="0" fontId="0" fillId="0" borderId="11" xfId="0" applyFont="1" applyBorder="1" applyAlignment="1">
      <alignment horizontal="center" wrapText="1"/>
    </xf>
    <xf numFmtId="172" fontId="0" fillId="0" borderId="15" xfId="42" applyNumberFormat="1" applyBorder="1" applyAlignment="1">
      <alignment/>
    </xf>
    <xf numFmtId="172" fontId="22" fillId="0" borderId="11" xfId="0" applyNumberFormat="1" applyFont="1" applyBorder="1" applyAlignment="1">
      <alignment/>
    </xf>
    <xf numFmtId="2" fontId="0" fillId="0" borderId="11" xfId="0" applyNumberFormat="1" applyBorder="1" applyAlignment="1">
      <alignment horizontal="center"/>
    </xf>
    <xf numFmtId="166" fontId="0" fillId="0" borderId="0" xfId="59" applyNumberFormat="1" applyAlignment="1">
      <alignment/>
    </xf>
    <xf numFmtId="172" fontId="0" fillId="0" borderId="15" xfId="42" applyNumberFormat="1" applyBorder="1" applyAlignment="1">
      <alignment horizontal="right"/>
    </xf>
    <xf numFmtId="0" fontId="22" fillId="20" borderId="16" xfId="0" applyFont="1" applyFill="1" applyBorder="1" applyAlignment="1">
      <alignment horizontal="center" vertical="top" wrapText="1"/>
    </xf>
    <xf numFmtId="0" fontId="22" fillId="20" borderId="15" xfId="0" applyFont="1" applyFill="1" applyBorder="1" applyAlignment="1">
      <alignment horizontal="center" vertical="top" wrapText="1"/>
    </xf>
    <xf numFmtId="0" fontId="22" fillId="20" borderId="13" xfId="0" applyFont="1" applyFill="1" applyBorder="1" applyAlignment="1">
      <alignment horizontal="center" wrapText="1"/>
    </xf>
    <xf numFmtId="0" fontId="0" fillId="0" borderId="12" xfId="0" applyBorder="1" applyAlignment="1">
      <alignment wrapText="1"/>
    </xf>
    <xf numFmtId="0" fontId="22" fillId="20" borderId="13" xfId="0" applyFont="1" applyFill="1" applyBorder="1" applyAlignment="1">
      <alignment horizontal="left" wrapText="1"/>
    </xf>
    <xf numFmtId="0" fontId="22" fillId="20" borderId="14" xfId="0" applyFont="1" applyFill="1" applyBorder="1" applyAlignment="1">
      <alignment horizontal="left" wrapText="1"/>
    </xf>
    <xf numFmtId="0" fontId="22" fillId="20" borderId="12" xfId="0" applyFont="1" applyFill="1" applyBorder="1" applyAlignment="1">
      <alignment horizontal="left" wrapText="1"/>
    </xf>
    <xf numFmtId="0" fontId="22" fillId="20" borderId="11" xfId="0" applyFont="1" applyFill="1" applyBorder="1" applyAlignment="1">
      <alignment horizontal="center" wrapText="1"/>
    </xf>
    <xf numFmtId="0" fontId="25" fillId="0" borderId="11" xfId="0" applyFont="1" applyFill="1" applyBorder="1" applyAlignment="1">
      <alignment vertical="top" wrapText="1"/>
    </xf>
    <xf numFmtId="172" fontId="22" fillId="0" borderId="11" xfId="42" applyNumberFormat="1" applyFont="1" applyBorder="1" applyAlignment="1">
      <alignment horizontal="right"/>
    </xf>
    <xf numFmtId="1" fontId="0" fillId="0" borderId="15" xfId="42" applyNumberFormat="1" applyBorder="1" applyAlignment="1">
      <alignment/>
    </xf>
    <xf numFmtId="0" fontId="21" fillId="0" borderId="0" xfId="0" applyFont="1" applyBorder="1" applyAlignment="1">
      <alignment wrapText="1"/>
    </xf>
    <xf numFmtId="0" fontId="0" fillId="0" borderId="0" xfId="0" applyAlignment="1">
      <alignment/>
    </xf>
    <xf numFmtId="0" fontId="22" fillId="20" borderId="11" xfId="0" applyFont="1" applyFill="1" applyBorder="1" applyAlignment="1">
      <alignment horizontal="left" vertical="center" wrapText="1"/>
    </xf>
    <xf numFmtId="0" fontId="0" fillId="20" borderId="11" xfId="0" applyFill="1" applyBorder="1" applyAlignment="1">
      <alignment horizontal="left" vertical="center" wrapText="1"/>
    </xf>
    <xf numFmtId="0" fontId="22" fillId="20" borderId="17" xfId="0" applyFont="1" applyFill="1" applyBorder="1" applyAlignment="1">
      <alignment horizontal="right" wrapText="1"/>
    </xf>
    <xf numFmtId="0" fontId="22" fillId="20" borderId="16" xfId="0" applyFont="1" applyFill="1" applyBorder="1" applyAlignment="1">
      <alignment horizontal="right" wrapText="1"/>
    </xf>
    <xf numFmtId="0" fontId="0" fillId="20" borderId="15" xfId="0" applyFill="1" applyBorder="1" applyAlignment="1">
      <alignment/>
    </xf>
    <xf numFmtId="0" fontId="21" fillId="0" borderId="0" xfId="0" applyFont="1" applyAlignment="1">
      <alignment wrapText="1"/>
    </xf>
    <xf numFmtId="0" fontId="0" fillId="0" borderId="0" xfId="0" applyAlignment="1">
      <alignment wrapText="1"/>
    </xf>
    <xf numFmtId="0" fontId="22" fillId="20" borderId="17" xfId="0" applyFont="1" applyFill="1" applyBorder="1" applyAlignment="1">
      <alignment horizontal="center" vertical="top" wrapText="1"/>
    </xf>
    <xf numFmtId="0" fontId="22" fillId="20" borderId="11" xfId="0" applyFont="1" applyFill="1" applyBorder="1" applyAlignment="1">
      <alignment horizontal="right" vertical="top" wrapText="1"/>
    </xf>
    <xf numFmtId="0" fontId="0" fillId="0" borderId="11" xfId="0" applyBorder="1" applyAlignment="1">
      <alignment wrapText="1"/>
    </xf>
    <xf numFmtId="0" fontId="22" fillId="20" borderId="13" xfId="0" applyFont="1" applyFill="1" applyBorder="1" applyAlignment="1">
      <alignment horizontal="left" vertical="center" wrapText="1"/>
    </xf>
    <xf numFmtId="0" fontId="0" fillId="20" borderId="12" xfId="0" applyFill="1" applyBorder="1" applyAlignment="1">
      <alignment horizontal="left" vertical="center" wrapText="1"/>
    </xf>
    <xf numFmtId="0" fontId="22" fillId="20" borderId="17" xfId="0" applyFont="1" applyFill="1" applyBorder="1" applyAlignment="1">
      <alignment horizontal="right"/>
    </xf>
    <xf numFmtId="0" fontId="22" fillId="20" borderId="16" xfId="0" applyFont="1" applyFill="1" applyBorder="1" applyAlignment="1">
      <alignment horizontal="right"/>
    </xf>
    <xf numFmtId="0" fontId="0" fillId="0" borderId="15" xfId="0" applyBorder="1" applyAlignment="1">
      <alignment horizontal="right"/>
    </xf>
    <xf numFmtId="16" fontId="0" fillId="0" borderId="11" xfId="0" applyNumberFormat="1" applyFont="1" applyFill="1" applyBorder="1" applyAlignment="1">
      <alignment vertical="center"/>
    </xf>
    <xf numFmtId="0" fontId="0" fillId="0" borderId="11" xfId="0" applyFont="1" applyFill="1" applyBorder="1" applyAlignment="1">
      <alignment vertical="center"/>
    </xf>
    <xf numFmtId="0" fontId="22" fillId="20" borderId="11" xfId="0" applyFont="1" applyFill="1" applyBorder="1" applyAlignment="1">
      <alignment horizontal="center"/>
    </xf>
    <xf numFmtId="0" fontId="0" fillId="0" borderId="11" xfId="0" applyBorder="1" applyAlignment="1">
      <alignment/>
    </xf>
    <xf numFmtId="0" fontId="21" fillId="0" borderId="0" xfId="0" applyNumberFormat="1" applyFont="1" applyAlignment="1">
      <alignment wrapText="1"/>
    </xf>
    <xf numFmtId="0" fontId="23" fillId="0" borderId="11" xfId="0" applyFont="1" applyBorder="1" applyAlignment="1">
      <alignment wrapText="1"/>
    </xf>
    <xf numFmtId="0" fontId="0" fillId="0" borderId="11" xfId="0" applyBorder="1" applyAlignment="1">
      <alignment vertical="center" wrapText="1"/>
    </xf>
    <xf numFmtId="0" fontId="23" fillId="0" borderId="18" xfId="0" applyFont="1" applyBorder="1" applyAlignment="1">
      <alignment wrapText="1"/>
    </xf>
    <xf numFmtId="0" fontId="23" fillId="0" borderId="19" xfId="0" applyFont="1" applyBorder="1" applyAlignment="1">
      <alignment wrapText="1"/>
    </xf>
    <xf numFmtId="0" fontId="23" fillId="0" borderId="20" xfId="0" applyFont="1" applyBorder="1" applyAlignment="1">
      <alignment wrapText="1"/>
    </xf>
    <xf numFmtId="0" fontId="23" fillId="0" borderId="21" xfId="0" applyFont="1" applyBorder="1" applyAlignment="1">
      <alignment wrapText="1"/>
    </xf>
    <xf numFmtId="0" fontId="23" fillId="0" borderId="0" xfId="0" applyFont="1" applyBorder="1" applyAlignment="1">
      <alignment wrapText="1"/>
    </xf>
    <xf numFmtId="0" fontId="23" fillId="0" borderId="22" xfId="0" applyFont="1" applyBorder="1" applyAlignment="1">
      <alignment wrapText="1"/>
    </xf>
    <xf numFmtId="0" fontId="0" fillId="0" borderId="23" xfId="0" applyBorder="1" applyAlignment="1">
      <alignment wrapText="1"/>
    </xf>
    <xf numFmtId="0" fontId="0" fillId="0" borderId="10" xfId="0" applyBorder="1" applyAlignment="1">
      <alignment wrapText="1"/>
    </xf>
    <xf numFmtId="0" fontId="0" fillId="0" borderId="24" xfId="0" applyBorder="1" applyAlignment="1">
      <alignment wrapText="1"/>
    </xf>
    <xf numFmtId="0" fontId="28" fillId="0" borderId="11" xfId="0" applyFont="1" applyBorder="1" applyAlignment="1">
      <alignment vertical="top" wrapText="1"/>
    </xf>
    <xf numFmtId="0" fontId="23" fillId="0" borderId="11" xfId="0" applyFont="1" applyBorder="1" applyAlignment="1">
      <alignment vertical="top" wrapText="1"/>
    </xf>
    <xf numFmtId="0" fontId="0" fillId="20" borderId="11" xfId="0" applyFill="1" applyBorder="1" applyAlignment="1">
      <alignment wrapText="1"/>
    </xf>
    <xf numFmtId="0" fontId="0" fillId="20" borderId="11" xfId="0" applyFill="1" applyBorder="1" applyAlignment="1">
      <alignment/>
    </xf>
    <xf numFmtId="0" fontId="28" fillId="0" borderId="11" xfId="0" applyFont="1" applyBorder="1" applyAlignment="1">
      <alignment wrapText="1"/>
    </xf>
    <xf numFmtId="0" fontId="23" fillId="0" borderId="11" xfId="0" applyFont="1" applyBorder="1" applyAlignment="1">
      <alignment wrapText="1"/>
    </xf>
    <xf numFmtId="0" fontId="22" fillId="20" borderId="15" xfId="0" applyFont="1" applyFill="1" applyBorder="1" applyAlignment="1">
      <alignment horizontal="right" wrapText="1"/>
    </xf>
    <xf numFmtId="0" fontId="22" fillId="20" borderId="12" xfId="0" applyFont="1" applyFill="1" applyBorder="1" applyAlignment="1">
      <alignment horizontal="center" wrapText="1"/>
    </xf>
    <xf numFmtId="0" fontId="22" fillId="20" borderId="13" xfId="0" applyFont="1" applyFill="1" applyBorder="1" applyAlignment="1">
      <alignment wrapText="1"/>
    </xf>
    <xf numFmtId="0" fontId="22" fillId="20" borderId="12" xfId="0" applyFont="1" applyFill="1" applyBorder="1" applyAlignment="1">
      <alignment wrapText="1"/>
    </xf>
    <xf numFmtId="0" fontId="22" fillId="0" borderId="13"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6"/>
  <sheetViews>
    <sheetView workbookViewId="0" topLeftCell="A1">
      <selection activeCell="A1" sqref="A1:F1"/>
    </sheetView>
  </sheetViews>
  <sheetFormatPr defaultColWidth="9.140625" defaultRowHeight="12.75"/>
  <cols>
    <col min="1" max="1" width="31.421875" style="0" customWidth="1"/>
    <col min="2" max="6" width="15.7109375" style="0" customWidth="1"/>
  </cols>
  <sheetData>
    <row r="1" spans="1:6" ht="31.5" customHeight="1">
      <c r="A1" s="109" t="s">
        <v>34</v>
      </c>
      <c r="B1" s="109"/>
      <c r="C1" s="109"/>
      <c r="D1" s="109"/>
      <c r="E1" s="109"/>
      <c r="F1" s="110"/>
    </row>
    <row r="2" spans="1:5" ht="12.75" customHeight="1">
      <c r="A2" s="5"/>
      <c r="B2" s="5"/>
      <c r="C2" s="5"/>
      <c r="D2" s="5"/>
      <c r="E2" s="5"/>
    </row>
    <row r="3" spans="1:6" s="16" customFormat="1" ht="38.25">
      <c r="A3" s="73" t="s">
        <v>35</v>
      </c>
      <c r="B3" s="20" t="s">
        <v>36</v>
      </c>
      <c r="C3" s="20" t="s">
        <v>37</v>
      </c>
      <c r="D3" s="20" t="s">
        <v>38</v>
      </c>
      <c r="E3" s="20" t="s">
        <v>39</v>
      </c>
      <c r="F3" s="20" t="s">
        <v>107</v>
      </c>
    </row>
    <row r="4" spans="1:6" s="16" customFormat="1" ht="12.75">
      <c r="A4" s="13" t="s">
        <v>46</v>
      </c>
      <c r="B4" s="23">
        <v>6603</v>
      </c>
      <c r="C4" s="23">
        <v>13853</v>
      </c>
      <c r="D4" s="23">
        <v>9823</v>
      </c>
      <c r="E4" s="23">
        <v>5606</v>
      </c>
      <c r="F4" s="23">
        <v>35885</v>
      </c>
    </row>
    <row r="6" spans="2:5" ht="12.75">
      <c r="B6" s="12"/>
      <c r="C6" s="12"/>
      <c r="D6" s="12"/>
      <c r="E6" s="12"/>
    </row>
  </sheetData>
  <mergeCells count="1">
    <mergeCell ref="A1:F1"/>
  </mergeCells>
  <printOptions/>
  <pageMargins left="0.75" right="0.75" top="1" bottom="1" header="0.5" footer="0.5"/>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D57"/>
  <sheetViews>
    <sheetView tabSelected="1" workbookViewId="0" topLeftCell="A1">
      <selection activeCell="A1" sqref="A1:D1"/>
    </sheetView>
  </sheetViews>
  <sheetFormatPr defaultColWidth="9.140625" defaultRowHeight="12.75"/>
  <cols>
    <col min="1" max="1" width="16.140625" style="0" customWidth="1"/>
    <col min="2" max="2" width="65.140625" style="16" customWidth="1"/>
    <col min="3" max="3" width="18.28125" style="0" customWidth="1"/>
    <col min="4" max="4" width="17.00390625" style="0" customWidth="1"/>
  </cols>
  <sheetData>
    <row r="1" spans="1:4" ht="31.5" customHeight="1">
      <c r="A1" s="130" t="s">
        <v>169</v>
      </c>
      <c r="B1" s="117"/>
      <c r="C1" s="117"/>
      <c r="D1" s="117"/>
    </row>
    <row r="2" spans="2:4" ht="12.75">
      <c r="B2" s="9"/>
      <c r="C2" s="10"/>
      <c r="D2" s="10"/>
    </row>
    <row r="3" spans="1:4" ht="51">
      <c r="A3" s="89" t="s">
        <v>43</v>
      </c>
      <c r="B3" s="90" t="s">
        <v>63</v>
      </c>
      <c r="C3" s="90" t="s">
        <v>46</v>
      </c>
      <c r="D3" s="91" t="s">
        <v>62</v>
      </c>
    </row>
    <row r="4" spans="1:4" ht="12.75">
      <c r="A4" s="132" t="s">
        <v>144</v>
      </c>
      <c r="B4" s="61" t="s">
        <v>145</v>
      </c>
      <c r="C4">
        <v>558</v>
      </c>
      <c r="D4" s="58">
        <v>0.36</v>
      </c>
    </row>
    <row r="5" spans="1:4" ht="12.75">
      <c r="A5" s="132"/>
      <c r="B5" s="62" t="s">
        <v>146</v>
      </c>
      <c r="C5">
        <v>414</v>
      </c>
      <c r="D5" s="59">
        <v>0.27</v>
      </c>
    </row>
    <row r="6" spans="1:4" ht="12.75">
      <c r="A6" s="132"/>
      <c r="B6" s="62" t="s">
        <v>147</v>
      </c>
      <c r="C6">
        <v>368</v>
      </c>
      <c r="D6" s="59">
        <v>0.24</v>
      </c>
    </row>
    <row r="7" spans="1:4" ht="12.75">
      <c r="A7" s="132"/>
      <c r="B7" s="62" t="s">
        <v>148</v>
      </c>
      <c r="C7">
        <v>366</v>
      </c>
      <c r="D7" s="59">
        <v>0.23</v>
      </c>
    </row>
    <row r="8" spans="1:4" ht="12.75">
      <c r="A8" s="132"/>
      <c r="B8" s="63" t="s">
        <v>149</v>
      </c>
      <c r="C8">
        <v>266</v>
      </c>
      <c r="D8" s="60">
        <v>0.17</v>
      </c>
    </row>
    <row r="9" spans="1:4" ht="12.75">
      <c r="A9" s="132" t="s">
        <v>112</v>
      </c>
      <c r="B9" s="61" t="s">
        <v>145</v>
      </c>
      <c r="C9" s="84">
        <v>5792</v>
      </c>
      <c r="D9" s="58">
        <v>0.37</v>
      </c>
    </row>
    <row r="10" spans="1:4" ht="12.75">
      <c r="A10" s="132"/>
      <c r="B10" s="62" t="s">
        <v>146</v>
      </c>
      <c r="C10" s="85">
        <v>4386</v>
      </c>
      <c r="D10" s="59">
        <v>0.28</v>
      </c>
    </row>
    <row r="11" spans="1:4" ht="12.75">
      <c r="A11" s="132"/>
      <c r="B11" s="62" t="s">
        <v>147</v>
      </c>
      <c r="C11" s="85">
        <v>3783</v>
      </c>
      <c r="D11" s="59">
        <v>0.24</v>
      </c>
    </row>
    <row r="12" spans="1:4" ht="12.75">
      <c r="A12" s="132"/>
      <c r="B12" s="62" t="s">
        <v>150</v>
      </c>
      <c r="C12" s="85">
        <v>2497</v>
      </c>
      <c r="D12" s="59">
        <v>0.16</v>
      </c>
    </row>
    <row r="13" spans="1:4" ht="12.75">
      <c r="A13" s="132"/>
      <c r="B13" s="63" t="s">
        <v>151</v>
      </c>
      <c r="C13" s="86">
        <v>1897</v>
      </c>
      <c r="D13" s="60">
        <v>0.12</v>
      </c>
    </row>
    <row r="14" spans="1:4" ht="12.75">
      <c r="A14" s="132" t="s">
        <v>110</v>
      </c>
      <c r="B14" s="61" t="s">
        <v>145</v>
      </c>
      <c r="C14" s="84">
        <v>2922</v>
      </c>
      <c r="D14" s="58">
        <v>0.31</v>
      </c>
    </row>
    <row r="15" spans="1:4" ht="12.75">
      <c r="A15" s="132"/>
      <c r="B15" s="62" t="s">
        <v>152</v>
      </c>
      <c r="C15" s="85">
        <v>2390</v>
      </c>
      <c r="D15" s="59">
        <v>0.26</v>
      </c>
    </row>
    <row r="16" spans="1:4" ht="12.75">
      <c r="A16" s="132"/>
      <c r="B16" s="62" t="s">
        <v>153</v>
      </c>
      <c r="C16" s="85">
        <v>1529</v>
      </c>
      <c r="D16" s="59">
        <v>0.16</v>
      </c>
    </row>
    <row r="17" spans="1:4" ht="12.75">
      <c r="A17" s="132"/>
      <c r="B17" s="62" t="s">
        <v>154</v>
      </c>
      <c r="C17" s="85">
        <v>1457</v>
      </c>
      <c r="D17" s="59">
        <v>0.16</v>
      </c>
    </row>
    <row r="18" spans="1:4" ht="12.75">
      <c r="A18" s="132"/>
      <c r="B18" s="63" t="s">
        <v>155</v>
      </c>
      <c r="C18" s="86">
        <v>1342</v>
      </c>
      <c r="D18" s="60">
        <v>0.14</v>
      </c>
    </row>
    <row r="19" spans="1:4" ht="12.75">
      <c r="A19" s="132" t="s">
        <v>11</v>
      </c>
      <c r="B19" s="61" t="s">
        <v>145</v>
      </c>
      <c r="C19" s="84">
        <v>1173</v>
      </c>
      <c r="D19" s="58">
        <v>0.34</v>
      </c>
    </row>
    <row r="20" spans="1:4" ht="12.75">
      <c r="A20" s="132"/>
      <c r="B20" s="62" t="s">
        <v>146</v>
      </c>
      <c r="C20" s="85">
        <v>880</v>
      </c>
      <c r="D20" s="59">
        <v>0.25</v>
      </c>
    </row>
    <row r="21" spans="1:4" ht="12.75">
      <c r="A21" s="132"/>
      <c r="B21" s="62" t="s">
        <v>147</v>
      </c>
      <c r="C21" s="85">
        <v>649</v>
      </c>
      <c r="D21" s="59">
        <v>0.19</v>
      </c>
    </row>
    <row r="22" spans="1:4" ht="12.75">
      <c r="A22" s="132"/>
      <c r="B22" s="62" t="s">
        <v>150</v>
      </c>
      <c r="C22" s="85">
        <v>580</v>
      </c>
      <c r="D22" s="59">
        <v>0.17</v>
      </c>
    </row>
    <row r="23" spans="1:4" ht="12.75">
      <c r="A23" s="132"/>
      <c r="B23" s="63" t="s">
        <v>156</v>
      </c>
      <c r="C23" s="86">
        <v>447</v>
      </c>
      <c r="D23" s="60">
        <v>0.13</v>
      </c>
    </row>
    <row r="24" spans="1:4" ht="12.75">
      <c r="A24" s="132" t="s">
        <v>12</v>
      </c>
      <c r="B24" s="61" t="s">
        <v>145</v>
      </c>
      <c r="C24" s="84">
        <v>4187</v>
      </c>
      <c r="D24" s="58">
        <v>0.28</v>
      </c>
    </row>
    <row r="25" spans="1:4" ht="12.75">
      <c r="A25" s="132"/>
      <c r="B25" s="62" t="s">
        <v>146</v>
      </c>
      <c r="C25" s="85">
        <v>3913</v>
      </c>
      <c r="D25" s="59">
        <v>0.26</v>
      </c>
    </row>
    <row r="26" spans="1:4" ht="12.75">
      <c r="A26" s="132"/>
      <c r="B26" s="62" t="s">
        <v>147</v>
      </c>
      <c r="C26" s="85">
        <v>2833</v>
      </c>
      <c r="D26" s="59">
        <v>0.19</v>
      </c>
    </row>
    <row r="27" spans="1:4" ht="12.75">
      <c r="A27" s="132"/>
      <c r="B27" s="62" t="s">
        <v>157</v>
      </c>
      <c r="C27" s="85">
        <v>2516</v>
      </c>
      <c r="D27" s="59">
        <v>0.17</v>
      </c>
    </row>
    <row r="28" spans="1:4" ht="12.75">
      <c r="A28" s="132"/>
      <c r="B28" s="63" t="s">
        <v>149</v>
      </c>
      <c r="C28" s="86">
        <v>2283</v>
      </c>
      <c r="D28" s="60">
        <v>0.15</v>
      </c>
    </row>
    <row r="29" spans="1:4" ht="12.75">
      <c r="A29" s="132" t="s">
        <v>44</v>
      </c>
      <c r="B29" s="61" t="s">
        <v>145</v>
      </c>
      <c r="C29" s="84">
        <v>422</v>
      </c>
      <c r="D29" s="58">
        <v>0.39</v>
      </c>
    </row>
    <row r="30" spans="1:4" ht="12.75">
      <c r="A30" s="132"/>
      <c r="B30" s="62" t="s">
        <v>146</v>
      </c>
      <c r="C30" s="85">
        <v>333</v>
      </c>
      <c r="D30" s="59">
        <v>0.31</v>
      </c>
    </row>
    <row r="31" spans="1:4" ht="12.75">
      <c r="A31" s="132"/>
      <c r="B31" s="62" t="s">
        <v>158</v>
      </c>
      <c r="C31" s="85">
        <v>299</v>
      </c>
      <c r="D31" s="59">
        <v>0.27</v>
      </c>
    </row>
    <row r="32" spans="1:4" ht="12.75">
      <c r="A32" s="132"/>
      <c r="B32" s="62" t="s">
        <v>159</v>
      </c>
      <c r="C32" s="85">
        <v>133</v>
      </c>
      <c r="D32" s="59">
        <v>0.12</v>
      </c>
    </row>
    <row r="33" spans="1:4" ht="12.75">
      <c r="A33" s="132"/>
      <c r="B33" s="63" t="s">
        <v>160</v>
      </c>
      <c r="C33" s="86">
        <v>122</v>
      </c>
      <c r="D33" s="60">
        <v>0.11</v>
      </c>
    </row>
    <row r="34" spans="1:4" ht="12.75">
      <c r="A34" s="132" t="s">
        <v>13</v>
      </c>
      <c r="B34" s="61" t="s">
        <v>161</v>
      </c>
      <c r="C34" s="84">
        <v>2945</v>
      </c>
      <c r="D34" s="58">
        <v>0.43</v>
      </c>
    </row>
    <row r="35" spans="1:4" ht="12.75">
      <c r="A35" s="132"/>
      <c r="B35" s="62" t="s">
        <v>162</v>
      </c>
      <c r="C35" s="85">
        <v>2181</v>
      </c>
      <c r="D35" s="59">
        <v>0.32</v>
      </c>
    </row>
    <row r="36" spans="1:4" ht="12.75">
      <c r="A36" s="132"/>
      <c r="B36" s="62" t="s">
        <v>147</v>
      </c>
      <c r="C36" s="85">
        <v>1147</v>
      </c>
      <c r="D36" s="59">
        <v>0.17</v>
      </c>
    </row>
    <row r="37" spans="1:4" ht="12.75">
      <c r="A37" s="132"/>
      <c r="B37" s="62" t="s">
        <v>163</v>
      </c>
      <c r="C37" s="85">
        <v>1084</v>
      </c>
      <c r="D37" s="59">
        <v>0.16</v>
      </c>
    </row>
    <row r="38" spans="1:4" ht="12.75">
      <c r="A38" s="132"/>
      <c r="B38" s="63" t="s">
        <v>164</v>
      </c>
      <c r="C38" s="86">
        <v>889</v>
      </c>
      <c r="D38" s="60">
        <v>0.13</v>
      </c>
    </row>
    <row r="39" spans="1:4" ht="12.75">
      <c r="A39" s="132" t="s">
        <v>60</v>
      </c>
      <c r="B39" s="61" t="s">
        <v>161</v>
      </c>
      <c r="C39" s="84">
        <v>1858</v>
      </c>
      <c r="D39" s="58">
        <v>0.3</v>
      </c>
    </row>
    <row r="40" spans="1:4" ht="12.75">
      <c r="A40" s="132"/>
      <c r="B40" s="62" t="s">
        <v>162</v>
      </c>
      <c r="C40" s="85">
        <v>1723</v>
      </c>
      <c r="D40" s="59">
        <v>0.28</v>
      </c>
    </row>
    <row r="41" spans="1:4" ht="12.75">
      <c r="A41" s="132"/>
      <c r="B41" s="62" t="s">
        <v>147</v>
      </c>
      <c r="C41" s="85">
        <v>1436</v>
      </c>
      <c r="D41" s="59">
        <v>0.23</v>
      </c>
    </row>
    <row r="42" spans="1:4" ht="12.75">
      <c r="A42" s="132"/>
      <c r="B42" s="62" t="s">
        <v>165</v>
      </c>
      <c r="C42" s="85">
        <v>843</v>
      </c>
      <c r="D42" s="59">
        <v>0.13</v>
      </c>
    </row>
    <row r="43" spans="1:4" ht="12.75">
      <c r="A43" s="132"/>
      <c r="B43" s="63" t="s">
        <v>166</v>
      </c>
      <c r="C43" s="86">
        <v>744</v>
      </c>
      <c r="D43" s="60">
        <v>0.12</v>
      </c>
    </row>
    <row r="44" spans="1:4" ht="12.75">
      <c r="A44" s="132" t="s">
        <v>15</v>
      </c>
      <c r="B44" s="61" t="s">
        <v>145</v>
      </c>
      <c r="C44" s="84">
        <v>7242</v>
      </c>
      <c r="D44" s="59">
        <v>0.27</v>
      </c>
    </row>
    <row r="45" spans="1:4" ht="12.75">
      <c r="A45" s="132"/>
      <c r="B45" s="62" t="s">
        <v>146</v>
      </c>
      <c r="C45" s="85">
        <v>6355</v>
      </c>
      <c r="D45" s="59">
        <v>0.24</v>
      </c>
    </row>
    <row r="46" spans="1:4" ht="12.75">
      <c r="A46" s="132"/>
      <c r="B46" s="62" t="s">
        <v>147</v>
      </c>
      <c r="C46" s="85">
        <v>4162</v>
      </c>
      <c r="D46" s="59">
        <v>0.16</v>
      </c>
    </row>
    <row r="47" spans="1:4" ht="12.75">
      <c r="A47" s="132"/>
      <c r="B47" s="62" t="s">
        <v>167</v>
      </c>
      <c r="C47" s="85">
        <v>3009</v>
      </c>
      <c r="D47" s="59">
        <v>0.11</v>
      </c>
    </row>
    <row r="48" spans="1:4" ht="12.75">
      <c r="A48" s="132"/>
      <c r="B48" s="63" t="s">
        <v>149</v>
      </c>
      <c r="C48" s="86">
        <v>2533</v>
      </c>
      <c r="D48" s="60">
        <v>0.09</v>
      </c>
    </row>
    <row r="49" spans="1:4" ht="12.75">
      <c r="A49" s="132" t="s">
        <v>61</v>
      </c>
      <c r="B49" s="64" t="s">
        <v>145</v>
      </c>
      <c r="C49" s="84">
        <v>2492</v>
      </c>
      <c r="D49" s="58">
        <v>0.28</v>
      </c>
    </row>
    <row r="50" spans="1:4" ht="12.75">
      <c r="A50" s="132"/>
      <c r="B50" s="65" t="s">
        <v>146</v>
      </c>
      <c r="C50" s="85">
        <v>2134</v>
      </c>
      <c r="D50" s="59">
        <v>0.24</v>
      </c>
    </row>
    <row r="51" spans="1:4" ht="12.75">
      <c r="A51" s="132"/>
      <c r="B51" s="65" t="s">
        <v>147</v>
      </c>
      <c r="C51" s="85">
        <v>1790</v>
      </c>
      <c r="D51" s="59">
        <v>0.2</v>
      </c>
    </row>
    <row r="52" spans="1:4" ht="12.75">
      <c r="A52" s="132"/>
      <c r="B52" s="65" t="s">
        <v>168</v>
      </c>
      <c r="C52" s="85">
        <v>943</v>
      </c>
      <c r="D52" s="59">
        <v>0.1</v>
      </c>
    </row>
    <row r="53" spans="1:4" ht="12.75">
      <c r="A53" s="132"/>
      <c r="B53" s="66" t="s">
        <v>166</v>
      </c>
      <c r="C53" s="86">
        <v>923</v>
      </c>
      <c r="D53" s="60">
        <v>0.1</v>
      </c>
    </row>
    <row r="54" spans="1:4" ht="12.75">
      <c r="A54" s="133" t="s">
        <v>111</v>
      </c>
      <c r="B54" s="134"/>
      <c r="C54" s="134"/>
      <c r="D54" s="135"/>
    </row>
    <row r="55" spans="1:4" ht="12.75">
      <c r="A55" s="136"/>
      <c r="B55" s="137"/>
      <c r="C55" s="137"/>
      <c r="D55" s="138"/>
    </row>
    <row r="56" spans="1:4" ht="12.75">
      <c r="A56" s="136"/>
      <c r="B56" s="137"/>
      <c r="C56" s="137"/>
      <c r="D56" s="138"/>
    </row>
    <row r="57" spans="1:4" ht="12.75">
      <c r="A57" s="139"/>
      <c r="B57" s="140"/>
      <c r="C57" s="140"/>
      <c r="D57" s="141"/>
    </row>
  </sheetData>
  <mergeCells count="12">
    <mergeCell ref="A54:D57"/>
    <mergeCell ref="A24:A28"/>
    <mergeCell ref="A29:A33"/>
    <mergeCell ref="A14:A18"/>
    <mergeCell ref="A49:A53"/>
    <mergeCell ref="A34:A38"/>
    <mergeCell ref="A39:A43"/>
    <mergeCell ref="A44:A48"/>
    <mergeCell ref="A4:A8"/>
    <mergeCell ref="A9:A13"/>
    <mergeCell ref="A1:D1"/>
    <mergeCell ref="A19:A23"/>
  </mergeCells>
  <printOptions/>
  <pageMargins left="0.75" right="0.75" top="1" bottom="1" header="0.5" footer="0.5"/>
  <pageSetup fitToHeight="1" fitToWidth="1" horizontalDpi="600" verticalDpi="6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M16"/>
  <sheetViews>
    <sheetView workbookViewId="0" topLeftCell="A1">
      <selection activeCell="A1" sqref="A1:G1"/>
    </sheetView>
  </sheetViews>
  <sheetFormatPr defaultColWidth="9.140625" defaultRowHeight="12.75"/>
  <cols>
    <col min="1" max="1" width="26.28125" style="0" customWidth="1"/>
    <col min="2" max="5" width="10.28125" style="0" bestFit="1" customWidth="1"/>
    <col min="6" max="6" width="11.28125" style="0" bestFit="1" customWidth="1"/>
    <col min="7" max="7" width="19.421875" style="0" customWidth="1"/>
  </cols>
  <sheetData>
    <row r="1" spans="1:7" ht="27.75" customHeight="1">
      <c r="A1" s="116" t="s">
        <v>172</v>
      </c>
      <c r="B1" s="110"/>
      <c r="C1" s="110"/>
      <c r="D1" s="110"/>
      <c r="E1" s="110"/>
      <c r="F1" s="110"/>
      <c r="G1" s="110"/>
    </row>
    <row r="2" spans="1:6" ht="12.75">
      <c r="A2" s="5"/>
      <c r="B2" s="5"/>
      <c r="C2" s="5"/>
      <c r="D2" s="5"/>
      <c r="E2" s="5"/>
      <c r="F2" s="5"/>
    </row>
    <row r="3" spans="1:7" ht="12.75">
      <c r="A3" s="105" t="s">
        <v>27</v>
      </c>
      <c r="B3" s="105" t="s">
        <v>64</v>
      </c>
      <c r="C3" s="105"/>
      <c r="D3" s="105"/>
      <c r="E3" s="105"/>
      <c r="F3" s="105"/>
      <c r="G3" s="145"/>
    </row>
    <row r="4" spans="1:7" ht="27">
      <c r="A4" s="105"/>
      <c r="B4" s="87">
        <v>0</v>
      </c>
      <c r="C4" s="20" t="s">
        <v>28</v>
      </c>
      <c r="D4" s="20" t="s">
        <v>29</v>
      </c>
      <c r="E4" s="20" t="s">
        <v>30</v>
      </c>
      <c r="F4" s="87" t="s">
        <v>171</v>
      </c>
      <c r="G4" s="20" t="s">
        <v>66</v>
      </c>
    </row>
    <row r="5" spans="1:7" ht="12.75">
      <c r="A5" s="105"/>
      <c r="B5" s="119" t="s">
        <v>46</v>
      </c>
      <c r="C5" s="119"/>
      <c r="D5" s="119"/>
      <c r="E5" s="119"/>
      <c r="F5" s="119"/>
      <c r="G5" s="144"/>
    </row>
    <row r="6" spans="1:7" ht="12.75">
      <c r="A6" s="18" t="s">
        <v>31</v>
      </c>
      <c r="B6" s="67">
        <v>383</v>
      </c>
      <c r="C6" s="67">
        <v>210</v>
      </c>
      <c r="D6" s="67">
        <v>1266</v>
      </c>
      <c r="E6" s="67">
        <v>5231</v>
      </c>
      <c r="F6" s="67">
        <v>53390</v>
      </c>
      <c r="G6" s="68">
        <v>60480</v>
      </c>
    </row>
    <row r="7" spans="1:7" ht="25.5">
      <c r="A7" s="18" t="s">
        <v>32</v>
      </c>
      <c r="B7" s="67">
        <v>119</v>
      </c>
      <c r="C7" s="67">
        <v>535</v>
      </c>
      <c r="D7" s="67">
        <v>2007</v>
      </c>
      <c r="E7" s="67">
        <v>3117</v>
      </c>
      <c r="F7" s="67">
        <v>3351</v>
      </c>
      <c r="G7" s="68">
        <v>9129</v>
      </c>
    </row>
    <row r="8" spans="1:7" ht="12.75">
      <c r="A8" s="18" t="s">
        <v>33</v>
      </c>
      <c r="B8" s="67">
        <v>787</v>
      </c>
      <c r="C8" s="67">
        <v>5929</v>
      </c>
      <c r="D8" s="67">
        <v>2937</v>
      </c>
      <c r="E8" s="67">
        <v>1114</v>
      </c>
      <c r="F8" s="67">
        <v>1471</v>
      </c>
      <c r="G8" s="68">
        <v>12238</v>
      </c>
    </row>
    <row r="9" spans="1:7" ht="25.5">
      <c r="A9" s="106" t="s">
        <v>65</v>
      </c>
      <c r="B9" s="107">
        <v>1289</v>
      </c>
      <c r="C9" s="107">
        <v>6674</v>
      </c>
      <c r="D9" s="107">
        <v>6210</v>
      </c>
      <c r="E9" s="107">
        <v>9462</v>
      </c>
      <c r="F9" s="107">
        <v>58212</v>
      </c>
      <c r="G9" s="107">
        <v>81847</v>
      </c>
    </row>
    <row r="10" spans="1:7" ht="12.75">
      <c r="A10" s="142" t="s">
        <v>174</v>
      </c>
      <c r="B10" s="143"/>
      <c r="C10" s="143"/>
      <c r="D10" s="143"/>
      <c r="E10" s="143"/>
      <c r="F10" s="143"/>
      <c r="G10" s="143"/>
    </row>
    <row r="12" spans="9:13" ht="12.75">
      <c r="I12" s="4"/>
      <c r="J12" s="4"/>
      <c r="K12" s="4"/>
      <c r="L12" s="4"/>
      <c r="M12" s="4"/>
    </row>
    <row r="13" spans="9:13" ht="12.75">
      <c r="I13" s="4"/>
      <c r="J13" s="4"/>
      <c r="K13" s="4"/>
      <c r="L13" s="4"/>
      <c r="M13" s="4"/>
    </row>
    <row r="14" spans="9:13" ht="12.75">
      <c r="I14" s="4"/>
      <c r="J14" s="4"/>
      <c r="K14" s="4"/>
      <c r="L14" s="4"/>
      <c r="M14" s="4"/>
    </row>
    <row r="15" spans="9:13" ht="12.75">
      <c r="I15" s="4"/>
      <c r="J15" s="4"/>
      <c r="K15" s="4"/>
      <c r="L15" s="4"/>
      <c r="M15" s="4"/>
    </row>
    <row r="16" spans="9:13" ht="12.75">
      <c r="I16" s="4"/>
      <c r="J16" s="4"/>
      <c r="K16" s="4"/>
      <c r="L16" s="4"/>
      <c r="M16" s="4"/>
    </row>
  </sheetData>
  <mergeCells count="5">
    <mergeCell ref="A1:G1"/>
    <mergeCell ref="A10:G10"/>
    <mergeCell ref="A3:A5"/>
    <mergeCell ref="B5:G5"/>
    <mergeCell ref="B3:G3"/>
  </mergeCells>
  <printOptions/>
  <pageMargins left="0.75" right="0.75" top="1" bottom="1" header="0.5" footer="0.5"/>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K27"/>
  <sheetViews>
    <sheetView workbookViewId="0" topLeftCell="A1">
      <selection activeCell="A1" sqref="A1:G1"/>
    </sheetView>
  </sheetViews>
  <sheetFormatPr defaultColWidth="9.140625" defaultRowHeight="12.75"/>
  <cols>
    <col min="1" max="1" width="48.421875" style="0" customWidth="1"/>
    <col min="2" max="3" width="11.28125" style="0" customWidth="1"/>
    <col min="4" max="6" width="14.28125" style="0" customWidth="1"/>
    <col min="7" max="7" width="10.28125" style="0" bestFit="1" customWidth="1"/>
  </cols>
  <sheetData>
    <row r="1" spans="1:7" ht="28.5" customHeight="1">
      <c r="A1" s="116" t="s">
        <v>173</v>
      </c>
      <c r="B1" s="116"/>
      <c r="C1" s="116"/>
      <c r="D1" s="116"/>
      <c r="E1" s="116"/>
      <c r="F1" s="116"/>
      <c r="G1" s="116"/>
    </row>
    <row r="3" spans="1:7" ht="25.5">
      <c r="A3" s="150" t="s">
        <v>133</v>
      </c>
      <c r="B3" s="105" t="s">
        <v>117</v>
      </c>
      <c r="C3" s="105" t="s">
        <v>118</v>
      </c>
      <c r="D3" s="20" t="s">
        <v>126</v>
      </c>
      <c r="E3" s="20" t="s">
        <v>127</v>
      </c>
      <c r="F3" s="20" t="s">
        <v>128</v>
      </c>
      <c r="G3" s="100" t="s">
        <v>45</v>
      </c>
    </row>
    <row r="4" spans="1:7" ht="12.75">
      <c r="A4" s="151"/>
      <c r="B4" s="152"/>
      <c r="C4" s="152"/>
      <c r="D4" s="113" t="s">
        <v>46</v>
      </c>
      <c r="E4" s="114"/>
      <c r="F4" s="148"/>
      <c r="G4" s="149"/>
    </row>
    <row r="5" spans="1:11" ht="12.75">
      <c r="A5" s="31" t="s">
        <v>114</v>
      </c>
      <c r="B5" s="92" t="s">
        <v>119</v>
      </c>
      <c r="C5" s="92" t="s">
        <v>120</v>
      </c>
      <c r="D5" s="93">
        <v>43</v>
      </c>
      <c r="E5" s="33">
        <v>3892</v>
      </c>
      <c r="F5" s="33">
        <v>100</v>
      </c>
      <c r="G5" s="33">
        <f>SUM(D5:F5)</f>
        <v>4035</v>
      </c>
      <c r="H5" s="12"/>
      <c r="I5" s="12"/>
      <c r="J5" s="12"/>
      <c r="K5" s="12"/>
    </row>
    <row r="6" spans="1:11" ht="14.25">
      <c r="A6" s="31" t="s">
        <v>129</v>
      </c>
      <c r="B6" s="92" t="s">
        <v>119</v>
      </c>
      <c r="C6" s="92" t="s">
        <v>121</v>
      </c>
      <c r="D6" s="97" t="s">
        <v>113</v>
      </c>
      <c r="E6" s="97" t="s">
        <v>113</v>
      </c>
      <c r="F6" s="97" t="s">
        <v>113</v>
      </c>
      <c r="G6" s="33">
        <v>70</v>
      </c>
      <c r="H6" s="12"/>
      <c r="I6" s="12"/>
      <c r="J6" s="12"/>
      <c r="K6" s="12"/>
    </row>
    <row r="7" spans="1:11" ht="14.25">
      <c r="A7" s="31" t="s">
        <v>130</v>
      </c>
      <c r="B7" s="92" t="s">
        <v>119</v>
      </c>
      <c r="C7" s="92" t="s">
        <v>122</v>
      </c>
      <c r="D7" s="97" t="s">
        <v>113</v>
      </c>
      <c r="E7" s="97" t="s">
        <v>113</v>
      </c>
      <c r="F7" s="97" t="s">
        <v>113</v>
      </c>
      <c r="G7" s="33">
        <v>16</v>
      </c>
      <c r="H7" s="12"/>
      <c r="I7" s="12"/>
      <c r="J7" s="12"/>
      <c r="K7" s="12"/>
    </row>
    <row r="8" spans="1:11" ht="38.25">
      <c r="A8" s="31" t="s">
        <v>115</v>
      </c>
      <c r="B8" s="92" t="s">
        <v>120</v>
      </c>
      <c r="C8" s="92" t="s">
        <v>123</v>
      </c>
      <c r="D8" s="93">
        <v>54</v>
      </c>
      <c r="E8" s="33">
        <v>712</v>
      </c>
      <c r="F8" s="33">
        <v>6</v>
      </c>
      <c r="G8" s="33">
        <v>772</v>
      </c>
      <c r="H8" s="12"/>
      <c r="I8" s="12"/>
      <c r="J8" s="12"/>
      <c r="K8" s="12"/>
    </row>
    <row r="9" spans="1:11" ht="14.25">
      <c r="A9" s="31" t="s">
        <v>131</v>
      </c>
      <c r="B9" s="92" t="s">
        <v>124</v>
      </c>
      <c r="C9" s="92" t="s">
        <v>121</v>
      </c>
      <c r="D9" s="108">
        <v>0</v>
      </c>
      <c r="E9" s="33">
        <v>1162</v>
      </c>
      <c r="F9" s="33">
        <v>14</v>
      </c>
      <c r="G9" s="33">
        <v>1176</v>
      </c>
      <c r="H9" s="12"/>
      <c r="I9" s="12"/>
      <c r="J9" s="12"/>
      <c r="K9" s="12"/>
    </row>
    <row r="10" spans="1:11" ht="25.5">
      <c r="A10" s="31" t="s">
        <v>116</v>
      </c>
      <c r="B10" s="92" t="s">
        <v>137</v>
      </c>
      <c r="C10" s="92" t="s">
        <v>125</v>
      </c>
      <c r="D10" s="93">
        <v>4</v>
      </c>
      <c r="E10" s="33">
        <v>1894</v>
      </c>
      <c r="F10" s="33">
        <v>59</v>
      </c>
      <c r="G10" s="33">
        <v>1957</v>
      </c>
      <c r="H10" s="12"/>
      <c r="I10" s="12"/>
      <c r="J10" s="12"/>
      <c r="K10" s="12"/>
    </row>
    <row r="11" spans="1:7" ht="12.75">
      <c r="A11" s="146" t="s">
        <v>132</v>
      </c>
      <c r="B11" s="147"/>
      <c r="C11" s="147"/>
      <c r="D11" s="147"/>
      <c r="E11" s="147"/>
      <c r="F11" s="147"/>
      <c r="G11" s="147"/>
    </row>
    <row r="12" spans="1:7" ht="12.75">
      <c r="A12" s="147"/>
      <c r="B12" s="147"/>
      <c r="C12" s="147"/>
      <c r="D12" s="147"/>
      <c r="E12" s="147"/>
      <c r="F12" s="147"/>
      <c r="G12" s="147"/>
    </row>
    <row r="13" spans="1:7" ht="12.75">
      <c r="A13" s="147"/>
      <c r="B13" s="147"/>
      <c r="C13" s="147"/>
      <c r="D13" s="147"/>
      <c r="E13" s="147"/>
      <c r="F13" s="147"/>
      <c r="G13" s="147"/>
    </row>
    <row r="14" spans="1:7" ht="12.75">
      <c r="A14" s="147"/>
      <c r="B14" s="147"/>
      <c r="C14" s="147"/>
      <c r="D14" s="147"/>
      <c r="E14" s="147"/>
      <c r="F14" s="147"/>
      <c r="G14" s="147"/>
    </row>
    <row r="16" spans="1:6" ht="12.75">
      <c r="A16" s="14"/>
      <c r="D16" s="12"/>
      <c r="E16" s="12"/>
      <c r="F16" s="12"/>
    </row>
    <row r="17" spans="2:6" ht="12.75">
      <c r="B17" s="12"/>
      <c r="C17" s="12"/>
      <c r="D17" s="12"/>
      <c r="E17" s="12"/>
      <c r="F17" s="12"/>
    </row>
    <row r="18" spans="2:6" ht="12.75">
      <c r="B18" s="12"/>
      <c r="C18" s="12"/>
      <c r="D18" s="12"/>
      <c r="E18" s="12"/>
      <c r="F18" s="12"/>
    </row>
    <row r="19" spans="2:6" ht="12.75">
      <c r="B19" s="12"/>
      <c r="C19" s="12"/>
      <c r="D19" s="12"/>
      <c r="E19" s="12"/>
      <c r="F19" s="12"/>
    </row>
    <row r="20" spans="2:6" ht="12.75">
      <c r="B20" s="12"/>
      <c r="C20" s="12"/>
      <c r="D20" s="12"/>
      <c r="E20" s="12"/>
      <c r="F20" s="12"/>
    </row>
    <row r="21" spans="4:6" ht="12.75">
      <c r="D21" s="12"/>
      <c r="E21" s="12"/>
      <c r="F21" s="12"/>
    </row>
    <row r="22" spans="4:6" ht="12.75">
      <c r="D22" s="12"/>
      <c r="E22" s="12"/>
      <c r="F22" s="12"/>
    </row>
    <row r="23" spans="4:6" ht="12.75">
      <c r="D23" s="12"/>
      <c r="E23" s="12"/>
      <c r="F23" s="12"/>
    </row>
    <row r="24" spans="4:6" ht="12.75">
      <c r="D24" s="12"/>
      <c r="E24" s="12"/>
      <c r="F24" s="12"/>
    </row>
    <row r="25" spans="4:6" ht="12.75">
      <c r="D25" s="12"/>
      <c r="E25" s="12"/>
      <c r="F25" s="12"/>
    </row>
    <row r="26" spans="4:7" ht="12.75">
      <c r="D26" s="82"/>
      <c r="E26" s="82"/>
      <c r="F26" s="82"/>
      <c r="G26" s="82"/>
    </row>
    <row r="27" spans="4:6" ht="12.75">
      <c r="D27" s="12"/>
      <c r="E27" s="96"/>
      <c r="F27" s="96"/>
    </row>
  </sheetData>
  <mergeCells count="7">
    <mergeCell ref="A1:G1"/>
    <mergeCell ref="A11:G14"/>
    <mergeCell ref="D4:F4"/>
    <mergeCell ref="G3:G4"/>
    <mergeCell ref="A3:A4"/>
    <mergeCell ref="B3:B4"/>
    <mergeCell ref="C3:C4"/>
  </mergeCells>
  <printOptions/>
  <pageMargins left="0.75" right="0.75" top="1" bottom="1" header="0.5" footer="0.5"/>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L15"/>
  <sheetViews>
    <sheetView workbookViewId="0" topLeftCell="A1">
      <selection activeCell="F10" sqref="F10"/>
    </sheetView>
  </sheetViews>
  <sheetFormatPr defaultColWidth="9.140625" defaultRowHeight="12.75"/>
  <cols>
    <col min="1" max="1" width="30.8515625" style="0" customWidth="1"/>
    <col min="2" max="6" width="14.28125" style="0" customWidth="1"/>
  </cols>
  <sheetData>
    <row r="1" spans="1:6" ht="30.75" customHeight="1">
      <c r="A1" s="116" t="s">
        <v>176</v>
      </c>
      <c r="B1" s="110"/>
      <c r="C1" s="110"/>
      <c r="D1" s="110"/>
      <c r="E1" s="110"/>
      <c r="F1" s="110"/>
    </row>
    <row r="2" ht="12.75" customHeight="1">
      <c r="A2" s="2"/>
    </row>
    <row r="3" spans="1:6" ht="38.25">
      <c r="A3" s="111" t="s">
        <v>35</v>
      </c>
      <c r="B3" s="20" t="s">
        <v>4</v>
      </c>
      <c r="C3" s="20" t="s">
        <v>136</v>
      </c>
      <c r="D3" s="20" t="s">
        <v>137</v>
      </c>
      <c r="E3" s="20" t="s">
        <v>2</v>
      </c>
      <c r="F3" s="20" t="s">
        <v>40</v>
      </c>
    </row>
    <row r="4" spans="1:6" s="16" customFormat="1" ht="12.75">
      <c r="A4" s="112"/>
      <c r="B4" s="113" t="s">
        <v>46</v>
      </c>
      <c r="C4" s="114"/>
      <c r="D4" s="114"/>
      <c r="E4" s="114"/>
      <c r="F4" s="115"/>
    </row>
    <row r="5" spans="1:12" s="16" customFormat="1" ht="12.75">
      <c r="A5" s="13" t="s">
        <v>36</v>
      </c>
      <c r="B5" s="69">
        <v>5148</v>
      </c>
      <c r="C5" s="69">
        <v>906</v>
      </c>
      <c r="D5" s="69">
        <v>464</v>
      </c>
      <c r="E5" s="69">
        <v>85</v>
      </c>
      <c r="F5" s="69">
        <v>6603</v>
      </c>
      <c r="G5" s="21"/>
      <c r="I5" s="22"/>
      <c r="J5" s="22"/>
      <c r="K5" s="22"/>
      <c r="L5" s="22"/>
    </row>
    <row r="6" spans="1:12" s="16" customFormat="1" ht="12.75">
      <c r="A6" s="13" t="s">
        <v>37</v>
      </c>
      <c r="B6" s="69">
        <v>8870</v>
      </c>
      <c r="C6" s="69">
        <v>3795</v>
      </c>
      <c r="D6" s="69">
        <v>1076</v>
      </c>
      <c r="E6" s="69">
        <v>112</v>
      </c>
      <c r="F6" s="69">
        <v>13853</v>
      </c>
      <c r="G6" s="21"/>
      <c r="I6" s="22"/>
      <c r="J6" s="22"/>
      <c r="K6" s="22"/>
      <c r="L6" s="22"/>
    </row>
    <row r="7" spans="1:12" s="16" customFormat="1" ht="12.75">
      <c r="A7" s="13" t="s">
        <v>38</v>
      </c>
      <c r="B7" s="69">
        <v>4261</v>
      </c>
      <c r="C7" s="69">
        <v>3447</v>
      </c>
      <c r="D7" s="69">
        <v>1836</v>
      </c>
      <c r="E7" s="69">
        <v>279</v>
      </c>
      <c r="F7" s="69">
        <v>9823</v>
      </c>
      <c r="G7" s="21"/>
      <c r="I7" s="22"/>
      <c r="J7" s="22"/>
      <c r="K7" s="22"/>
      <c r="L7" s="22"/>
    </row>
    <row r="8" spans="1:12" s="16" customFormat="1" ht="12.75">
      <c r="A8" s="13" t="s">
        <v>39</v>
      </c>
      <c r="B8" s="69">
        <v>1457</v>
      </c>
      <c r="C8" s="69">
        <v>1836</v>
      </c>
      <c r="D8" s="69">
        <v>1905</v>
      </c>
      <c r="E8" s="69">
        <v>408</v>
      </c>
      <c r="F8" s="69">
        <v>5606</v>
      </c>
      <c r="G8" s="21"/>
      <c r="I8" s="22"/>
      <c r="J8" s="22"/>
      <c r="K8" s="22"/>
      <c r="L8" s="22"/>
    </row>
    <row r="9" s="16" customFormat="1" ht="12.75"/>
    <row r="10" spans="2:5" ht="12.75">
      <c r="B10" s="12"/>
      <c r="C10" s="12"/>
      <c r="D10" s="12"/>
      <c r="E10" s="12"/>
    </row>
    <row r="11" spans="2:5" ht="12.75">
      <c r="B11" s="12"/>
      <c r="C11" s="12"/>
      <c r="D11" s="12"/>
      <c r="E11" s="12"/>
    </row>
    <row r="12" spans="2:5" ht="12.75">
      <c r="B12" s="12"/>
      <c r="C12" s="12"/>
      <c r="D12" s="12"/>
      <c r="E12" s="12"/>
    </row>
    <row r="13" spans="2:5" ht="12.75">
      <c r="B13" s="12"/>
      <c r="C13" s="12"/>
      <c r="D13" s="12"/>
      <c r="E13" s="12"/>
    </row>
    <row r="14" spans="2:5" ht="12.75">
      <c r="B14" s="12"/>
      <c r="C14" s="12"/>
      <c r="D14" s="12"/>
      <c r="E14" s="12"/>
    </row>
    <row r="15" spans="2:5" ht="12.75">
      <c r="B15" s="4"/>
      <c r="C15" s="4"/>
      <c r="D15" s="4"/>
      <c r="E15" s="4"/>
    </row>
  </sheetData>
  <mergeCells count="3">
    <mergeCell ref="A3:A4"/>
    <mergeCell ref="B4:F4"/>
    <mergeCell ref="A1:F1"/>
  </mergeCells>
  <printOptions/>
  <pageMargins left="0.75" right="0.75" top="1" bottom="1" header="0.5" footer="0.5"/>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E12"/>
  <sheetViews>
    <sheetView workbookViewId="0" topLeftCell="A1">
      <selection activeCell="A1" sqref="A1:C1"/>
    </sheetView>
  </sheetViews>
  <sheetFormatPr defaultColWidth="9.140625" defaultRowHeight="12.75"/>
  <cols>
    <col min="1" max="1" width="30.140625" style="0" customWidth="1"/>
    <col min="2" max="3" width="24.140625" style="0" customWidth="1"/>
    <col min="4" max="5" width="10.8515625" style="0" customWidth="1"/>
  </cols>
  <sheetData>
    <row r="1" spans="1:5" ht="42" customHeight="1">
      <c r="A1" s="116" t="s">
        <v>138</v>
      </c>
      <c r="B1" s="116"/>
      <c r="C1" s="116"/>
      <c r="D1" s="16"/>
      <c r="E1" s="16"/>
    </row>
    <row r="2" spans="1:3" ht="12.75">
      <c r="A2" s="2"/>
      <c r="B2" s="2"/>
      <c r="C2" s="2"/>
    </row>
    <row r="3" spans="1:5" s="16" customFormat="1" ht="38.25">
      <c r="A3" s="75" t="s">
        <v>35</v>
      </c>
      <c r="B3" s="76" t="s">
        <v>48</v>
      </c>
      <c r="C3" s="76" t="s">
        <v>47</v>
      </c>
      <c r="D3" s="39"/>
      <c r="E3" s="39"/>
    </row>
    <row r="4" spans="1:5" ht="12.75">
      <c r="A4" s="7" t="s">
        <v>36</v>
      </c>
      <c r="B4" s="41">
        <v>0.053</v>
      </c>
      <c r="C4" s="95">
        <v>7.67</v>
      </c>
      <c r="D4" s="72"/>
      <c r="E4" s="70"/>
    </row>
    <row r="5" spans="1:5" ht="12.75">
      <c r="A5" s="8" t="s">
        <v>37</v>
      </c>
      <c r="B5" s="41">
        <v>0.02</v>
      </c>
      <c r="C5" s="95">
        <v>4.88</v>
      </c>
      <c r="D5" s="72"/>
      <c r="E5" s="70"/>
    </row>
    <row r="6" spans="1:5" ht="12.75">
      <c r="A6" s="8" t="s">
        <v>38</v>
      </c>
      <c r="B6" s="41">
        <v>0.017</v>
      </c>
      <c r="C6" s="95">
        <v>5.37</v>
      </c>
      <c r="D6" s="72"/>
      <c r="E6" s="70"/>
    </row>
    <row r="7" spans="1:5" ht="12.75">
      <c r="A7" s="8" t="s">
        <v>39</v>
      </c>
      <c r="B7" s="41">
        <v>0.012</v>
      </c>
      <c r="C7" s="95">
        <v>4.93</v>
      </c>
      <c r="D7" s="72"/>
      <c r="E7" s="70"/>
    </row>
    <row r="8" spans="1:3" ht="12.75">
      <c r="A8" s="1"/>
      <c r="B8" s="1"/>
      <c r="C8" s="1"/>
    </row>
    <row r="9" spans="1:3" ht="12.75">
      <c r="A9" s="42"/>
      <c r="B9" s="42"/>
      <c r="C9" s="42"/>
    </row>
    <row r="10" spans="1:3" ht="12.75">
      <c r="A10" s="1"/>
      <c r="B10" s="43"/>
      <c r="C10" s="1"/>
    </row>
    <row r="11" ht="12.75">
      <c r="B11" s="40"/>
    </row>
    <row r="12" ht="12.75">
      <c r="B12" s="40"/>
    </row>
  </sheetData>
  <mergeCells count="1">
    <mergeCell ref="A1:C1"/>
  </mergeCells>
  <printOptions/>
  <pageMargins left="0.75" right="0.75" top="1" bottom="1" header="0.5" footer="0.5"/>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K12"/>
  <sheetViews>
    <sheetView workbookViewId="0" topLeftCell="A1">
      <selection activeCell="A1" sqref="A1:D1"/>
    </sheetView>
  </sheetViews>
  <sheetFormatPr defaultColWidth="9.140625" defaultRowHeight="12.75"/>
  <cols>
    <col min="1" max="1" width="24.140625" style="0" customWidth="1"/>
    <col min="2" max="2" width="27.140625" style="0" customWidth="1"/>
    <col min="3" max="3" width="26.00390625" style="0" customWidth="1"/>
    <col min="4" max="4" width="21.00390625" style="0" customWidth="1"/>
  </cols>
  <sheetData>
    <row r="1" spans="1:4" ht="34.5" customHeight="1">
      <c r="A1" s="116" t="s">
        <v>139</v>
      </c>
      <c r="B1" s="116"/>
      <c r="C1" s="116"/>
      <c r="D1" s="117"/>
    </row>
    <row r="2" spans="1:4" ht="12.75" customHeight="1">
      <c r="A2" s="2"/>
      <c r="B2" s="2"/>
      <c r="C2" s="2"/>
      <c r="D2" s="2"/>
    </row>
    <row r="3" spans="1:4" ht="51">
      <c r="A3" s="75" t="s">
        <v>35</v>
      </c>
      <c r="B3" s="76" t="s">
        <v>134</v>
      </c>
      <c r="C3" s="76" t="s">
        <v>135</v>
      </c>
      <c r="D3" s="77" t="s">
        <v>106</v>
      </c>
    </row>
    <row r="4" spans="1:4" ht="12.75">
      <c r="A4" s="7" t="s">
        <v>36</v>
      </c>
      <c r="B4" s="95">
        <v>4.59</v>
      </c>
      <c r="C4" s="95">
        <v>3.71</v>
      </c>
      <c r="D4" s="71">
        <v>0.191</v>
      </c>
    </row>
    <row r="5" spans="1:11" ht="12.75">
      <c r="A5" s="8" t="s">
        <v>37</v>
      </c>
      <c r="B5" s="95">
        <v>3.04</v>
      </c>
      <c r="C5" s="95">
        <v>2.36</v>
      </c>
      <c r="D5" s="71">
        <v>0.223</v>
      </c>
      <c r="F5" s="3"/>
      <c r="H5" s="4"/>
      <c r="I5" s="4"/>
      <c r="J5" s="4"/>
      <c r="K5" s="4"/>
    </row>
    <row r="6" spans="1:11" ht="12.75">
      <c r="A6" s="8" t="s">
        <v>38</v>
      </c>
      <c r="B6" s="95">
        <v>2.36</v>
      </c>
      <c r="C6" s="95">
        <v>1.84</v>
      </c>
      <c r="D6" s="71">
        <v>0.219</v>
      </c>
      <c r="F6" s="3"/>
      <c r="H6" s="4"/>
      <c r="I6" s="4"/>
      <c r="J6" s="4"/>
      <c r="K6" s="4"/>
    </row>
    <row r="7" spans="1:11" ht="12.75">
      <c r="A7" s="8" t="s">
        <v>39</v>
      </c>
      <c r="B7" s="95">
        <v>1.85</v>
      </c>
      <c r="C7" s="95">
        <v>1.46</v>
      </c>
      <c r="D7" s="71">
        <v>0.211</v>
      </c>
      <c r="F7" s="3"/>
      <c r="H7" s="4"/>
      <c r="I7" s="4"/>
      <c r="J7" s="4"/>
      <c r="K7" s="4"/>
    </row>
    <row r="8" ht="12.75">
      <c r="D8" s="3"/>
    </row>
    <row r="9" spans="2:3" ht="12.75">
      <c r="B9" s="25"/>
      <c r="C9" s="25"/>
    </row>
    <row r="10" spans="2:3" ht="12.75">
      <c r="B10" s="25"/>
      <c r="C10" s="25"/>
    </row>
    <row r="11" spans="2:3" ht="12.75">
      <c r="B11" s="25"/>
      <c r="C11" s="25"/>
    </row>
    <row r="12" spans="2:3" ht="12.75">
      <c r="B12" s="25"/>
      <c r="C12" s="25"/>
    </row>
  </sheetData>
  <mergeCells count="1">
    <mergeCell ref="A1:D1"/>
  </mergeCells>
  <printOptions/>
  <pageMargins left="0.75" right="0.75" top="1" bottom="1" header="0.5" footer="0.5"/>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F6"/>
  <sheetViews>
    <sheetView workbookViewId="0" topLeftCell="A1">
      <selection activeCell="A1" sqref="A1:F1"/>
    </sheetView>
  </sheetViews>
  <sheetFormatPr defaultColWidth="9.140625" defaultRowHeight="12.75"/>
  <cols>
    <col min="1" max="1" width="27.00390625" style="0" customWidth="1"/>
    <col min="2" max="5" width="22.421875" style="0" customWidth="1"/>
    <col min="6" max="6" width="25.28125" style="0" customWidth="1"/>
  </cols>
  <sheetData>
    <row r="1" spans="1:6" ht="31.5" customHeight="1">
      <c r="A1" s="116" t="s">
        <v>41</v>
      </c>
      <c r="B1" s="117"/>
      <c r="C1" s="117"/>
      <c r="D1" s="117"/>
      <c r="E1" s="117"/>
      <c r="F1" s="117"/>
    </row>
    <row r="3" spans="1:6" ht="51">
      <c r="A3" s="74" t="s">
        <v>16</v>
      </c>
      <c r="B3" s="78" t="s">
        <v>6</v>
      </c>
      <c r="C3" s="78" t="s">
        <v>7</v>
      </c>
      <c r="D3" s="78" t="s">
        <v>8</v>
      </c>
      <c r="E3" s="78" t="s">
        <v>9</v>
      </c>
      <c r="F3" s="79" t="s">
        <v>42</v>
      </c>
    </row>
    <row r="4" spans="1:6" ht="12.75">
      <c r="A4" s="17" t="s">
        <v>46</v>
      </c>
      <c r="B4" s="24">
        <v>47060</v>
      </c>
      <c r="C4" s="24">
        <v>27039</v>
      </c>
      <c r="D4" s="24">
        <v>11868</v>
      </c>
      <c r="E4" s="24">
        <v>7974</v>
      </c>
      <c r="F4" s="11">
        <v>93941</v>
      </c>
    </row>
    <row r="5" spans="2:5" ht="12.75">
      <c r="B5" s="4"/>
      <c r="C5" s="4"/>
      <c r="D5" s="4"/>
      <c r="E5" s="4"/>
    </row>
    <row r="6" spans="2:5" ht="12.75">
      <c r="B6" s="12"/>
      <c r="C6" s="12"/>
      <c r="D6" s="12"/>
      <c r="E6" s="12"/>
    </row>
  </sheetData>
  <mergeCells count="1">
    <mergeCell ref="A1:F1"/>
  </mergeCells>
  <printOptions/>
  <pageMargins left="0.75" right="0.75" top="1" bottom="1" header="0.5" footer="0.5"/>
  <pageSetup fitToHeight="1" fitToWidth="1" horizontalDpi="600" verticalDpi="600" orientation="landscape"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J31"/>
  <sheetViews>
    <sheetView workbookViewId="0" topLeftCell="A1">
      <selection activeCell="F16" activeCellId="1" sqref="F14 F16"/>
    </sheetView>
  </sheetViews>
  <sheetFormatPr defaultColWidth="9.140625" defaultRowHeight="12.75"/>
  <cols>
    <col min="1" max="1" width="25.140625" style="0" customWidth="1"/>
    <col min="2" max="2" width="18.140625" style="0" customWidth="1"/>
    <col min="3" max="5" width="16.7109375" style="0" customWidth="1"/>
    <col min="6" max="6" width="15.8515625" style="0" customWidth="1"/>
  </cols>
  <sheetData>
    <row r="1" spans="1:6" ht="32.25" customHeight="1">
      <c r="A1" s="109" t="s">
        <v>140</v>
      </c>
      <c r="B1" s="109"/>
      <c r="C1" s="109"/>
      <c r="D1" s="109"/>
      <c r="E1" s="109"/>
      <c r="F1" s="117"/>
    </row>
    <row r="2" spans="1:5" ht="12.75">
      <c r="A2" s="5"/>
      <c r="B2" s="19"/>
      <c r="C2" s="19"/>
      <c r="D2" s="19"/>
      <c r="E2" s="19"/>
    </row>
    <row r="3" spans="1:6" ht="30.75" customHeight="1">
      <c r="A3" s="102" t="s">
        <v>43</v>
      </c>
      <c r="B3" s="105" t="s">
        <v>17</v>
      </c>
      <c r="C3" s="118" t="s">
        <v>18</v>
      </c>
      <c r="D3" s="98"/>
      <c r="E3" s="99"/>
      <c r="F3" s="100" t="s">
        <v>45</v>
      </c>
    </row>
    <row r="4" spans="1:6" ht="12.75">
      <c r="A4" s="103"/>
      <c r="B4" s="105"/>
      <c r="C4" s="29" t="s">
        <v>142</v>
      </c>
      <c r="D4" s="29" t="s">
        <v>143</v>
      </c>
      <c r="E4" s="30" t="s">
        <v>1</v>
      </c>
      <c r="F4" s="101"/>
    </row>
    <row r="5" spans="1:6" ht="12.75">
      <c r="A5" s="104"/>
      <c r="B5" s="119" t="s">
        <v>46</v>
      </c>
      <c r="C5" s="119"/>
      <c r="D5" s="119"/>
      <c r="E5" s="119"/>
      <c r="F5" s="120"/>
    </row>
    <row r="6" spans="1:10" ht="12.75">
      <c r="A6" s="18" t="s">
        <v>19</v>
      </c>
      <c r="B6" s="32">
        <v>952</v>
      </c>
      <c r="C6" s="32">
        <v>435</v>
      </c>
      <c r="D6" s="32">
        <v>165</v>
      </c>
      <c r="E6" s="32">
        <v>117</v>
      </c>
      <c r="F6" s="33">
        <f>SUM(B6:E6)</f>
        <v>1669</v>
      </c>
      <c r="G6" s="4"/>
      <c r="H6" s="4"/>
      <c r="I6" s="4"/>
      <c r="J6" s="4"/>
    </row>
    <row r="7" spans="1:10" ht="12.75">
      <c r="A7" s="18" t="s">
        <v>10</v>
      </c>
      <c r="B7" s="34">
        <v>10891</v>
      </c>
      <c r="C7" s="34">
        <v>7075</v>
      </c>
      <c r="D7" s="34">
        <v>2784</v>
      </c>
      <c r="E7" s="34">
        <v>734</v>
      </c>
      <c r="F7" s="33">
        <f aca="true" t="shared" si="0" ref="F7:F13">SUM(B7:E7)</f>
        <v>21484</v>
      </c>
      <c r="G7" s="4"/>
      <c r="H7" s="4"/>
      <c r="I7" s="4"/>
      <c r="J7" s="4"/>
    </row>
    <row r="8" spans="1:10" ht="12.75">
      <c r="A8" s="18" t="s">
        <v>11</v>
      </c>
      <c r="B8" s="34">
        <v>1498</v>
      </c>
      <c r="C8" s="34">
        <v>1359</v>
      </c>
      <c r="D8" s="34">
        <v>545</v>
      </c>
      <c r="E8" s="34">
        <v>380</v>
      </c>
      <c r="F8" s="33">
        <f t="shared" si="0"/>
        <v>3782</v>
      </c>
      <c r="G8" s="4"/>
      <c r="H8" s="4"/>
      <c r="I8" s="4"/>
      <c r="J8" s="4"/>
    </row>
    <row r="9" spans="1:10" ht="12.75">
      <c r="A9" s="18" t="s">
        <v>12</v>
      </c>
      <c r="B9" s="34">
        <v>9434</v>
      </c>
      <c r="C9" s="34">
        <v>4623</v>
      </c>
      <c r="D9" s="34">
        <v>1128</v>
      </c>
      <c r="E9" s="34">
        <v>531</v>
      </c>
      <c r="F9" s="33">
        <f t="shared" si="0"/>
        <v>15716</v>
      </c>
      <c r="G9" s="4"/>
      <c r="H9" s="4"/>
      <c r="I9" s="4"/>
      <c r="J9" s="4"/>
    </row>
    <row r="10" spans="1:10" ht="12.75">
      <c r="A10" s="18" t="s">
        <v>2</v>
      </c>
      <c r="B10" s="34">
        <v>5113</v>
      </c>
      <c r="C10" s="34">
        <v>2731</v>
      </c>
      <c r="D10" s="34">
        <v>1100</v>
      </c>
      <c r="E10" s="34">
        <v>656</v>
      </c>
      <c r="F10" s="33">
        <f t="shared" si="0"/>
        <v>9600</v>
      </c>
      <c r="G10" s="4"/>
      <c r="H10" s="4"/>
      <c r="I10" s="4"/>
      <c r="J10" s="4"/>
    </row>
    <row r="11" spans="1:10" ht="12.75">
      <c r="A11" s="18" t="s">
        <v>13</v>
      </c>
      <c r="B11" s="34">
        <v>2608</v>
      </c>
      <c r="C11" s="34">
        <v>2448</v>
      </c>
      <c r="D11" s="34">
        <v>1274</v>
      </c>
      <c r="E11" s="34">
        <v>720</v>
      </c>
      <c r="F11" s="33">
        <f t="shared" si="0"/>
        <v>7050</v>
      </c>
      <c r="G11" s="4"/>
      <c r="H11" s="4"/>
      <c r="I11" s="4"/>
      <c r="J11" s="4"/>
    </row>
    <row r="12" spans="1:10" ht="12.75">
      <c r="A12" s="18" t="s">
        <v>14</v>
      </c>
      <c r="B12" s="34">
        <v>5218</v>
      </c>
      <c r="C12" s="34">
        <v>1304</v>
      </c>
      <c r="D12" s="34">
        <v>297</v>
      </c>
      <c r="E12" s="34">
        <v>133</v>
      </c>
      <c r="F12" s="33">
        <f t="shared" si="0"/>
        <v>6952</v>
      </c>
      <c r="G12" s="4"/>
      <c r="H12" s="4"/>
      <c r="I12" s="4"/>
      <c r="J12" s="4"/>
    </row>
    <row r="13" spans="1:10" ht="12.75">
      <c r="A13" s="18" t="s">
        <v>15</v>
      </c>
      <c r="B13" s="34">
        <v>11346</v>
      </c>
      <c r="C13" s="34">
        <v>7064</v>
      </c>
      <c r="D13" s="34">
        <v>4575</v>
      </c>
      <c r="E13" s="34">
        <v>4703</v>
      </c>
      <c r="F13" s="33">
        <f t="shared" si="0"/>
        <v>27688</v>
      </c>
      <c r="G13" s="4"/>
      <c r="H13" s="4"/>
      <c r="I13" s="4"/>
      <c r="J13" s="4"/>
    </row>
    <row r="14" spans="1:10" s="14" customFormat="1" ht="40.5" customHeight="1">
      <c r="A14" s="26" t="s">
        <v>141</v>
      </c>
      <c r="B14" s="35">
        <v>47060</v>
      </c>
      <c r="C14" s="35">
        <v>27039</v>
      </c>
      <c r="D14" s="35">
        <v>11868</v>
      </c>
      <c r="E14" s="35">
        <v>7974</v>
      </c>
      <c r="F14" s="36">
        <f>SUM(F6:F13)</f>
        <v>93941</v>
      </c>
      <c r="G14" s="4"/>
      <c r="H14" s="15"/>
      <c r="I14" s="15"/>
      <c r="J14" s="15"/>
    </row>
    <row r="15" spans="1:10" ht="12.75">
      <c r="A15" s="27"/>
      <c r="B15" s="37"/>
      <c r="C15" s="37">
        <v>1</v>
      </c>
      <c r="D15" s="37">
        <v>2</v>
      </c>
      <c r="E15" s="37" t="s">
        <v>20</v>
      </c>
      <c r="F15" s="38" t="s">
        <v>45</v>
      </c>
      <c r="G15" s="4"/>
      <c r="H15" s="4"/>
      <c r="I15" s="4"/>
      <c r="J15" s="4"/>
    </row>
    <row r="16" spans="1:10" ht="12.75">
      <c r="A16" s="28" t="s">
        <v>44</v>
      </c>
      <c r="B16" s="34">
        <v>707</v>
      </c>
      <c r="C16" s="34">
        <v>136</v>
      </c>
      <c r="D16" s="34">
        <v>74</v>
      </c>
      <c r="E16" s="34">
        <v>174</v>
      </c>
      <c r="F16" s="33">
        <f>SUM(B16:E16)</f>
        <v>1091</v>
      </c>
      <c r="G16" s="4"/>
      <c r="H16" s="4"/>
      <c r="I16" s="4"/>
      <c r="J16" s="4"/>
    </row>
    <row r="17" spans="7:10" ht="12.75">
      <c r="G17" s="4"/>
      <c r="H17" s="4"/>
      <c r="I17" s="4"/>
      <c r="J17" s="4"/>
    </row>
    <row r="18" spans="2:6" ht="12.75">
      <c r="B18" s="12"/>
      <c r="C18" s="12"/>
      <c r="D18" s="12"/>
      <c r="E18" s="12"/>
      <c r="F18" s="12"/>
    </row>
    <row r="19" spans="2:6" ht="12.75">
      <c r="B19" s="12"/>
      <c r="C19" s="12"/>
      <c r="D19" s="12"/>
      <c r="E19" s="12"/>
      <c r="F19" s="12"/>
    </row>
    <row r="20" spans="2:6" ht="12.75">
      <c r="B20" s="12"/>
      <c r="C20" s="12"/>
      <c r="D20" s="12"/>
      <c r="E20" s="12"/>
      <c r="F20" s="12"/>
    </row>
    <row r="21" spans="2:6" ht="12.75">
      <c r="B21" s="12"/>
      <c r="C21" s="12"/>
      <c r="D21" s="12"/>
      <c r="E21" s="12"/>
      <c r="F21" s="12"/>
    </row>
    <row r="22" spans="2:6" ht="12.75">
      <c r="B22" s="12"/>
      <c r="C22" s="12"/>
      <c r="D22" s="12"/>
      <c r="E22" s="12"/>
      <c r="F22" s="12"/>
    </row>
    <row r="23" spans="2:6" ht="12.75">
      <c r="B23" s="12"/>
      <c r="C23" s="12"/>
      <c r="D23" s="12"/>
      <c r="E23" s="12"/>
      <c r="F23" s="12"/>
    </row>
    <row r="24" spans="2:6" ht="12.75">
      <c r="B24" s="12"/>
      <c r="C24" s="12"/>
      <c r="D24" s="12"/>
      <c r="E24" s="12"/>
      <c r="F24" s="12"/>
    </row>
    <row r="25" spans="2:6" ht="12.75">
      <c r="B25" s="12"/>
      <c r="C25" s="12"/>
      <c r="D25" s="12"/>
      <c r="E25" s="12"/>
      <c r="F25" s="12"/>
    </row>
    <row r="26" spans="2:6" ht="12.75">
      <c r="B26" s="12"/>
      <c r="C26" s="12"/>
      <c r="D26" s="12"/>
      <c r="E26" s="12"/>
      <c r="F26" s="12"/>
    </row>
    <row r="27" spans="2:6" ht="12.75">
      <c r="B27" s="12"/>
      <c r="C27" s="12"/>
      <c r="D27" s="12"/>
      <c r="E27" s="12"/>
      <c r="F27" s="12"/>
    </row>
    <row r="28" spans="2:6" ht="12.75">
      <c r="B28" s="12"/>
      <c r="C28" s="12"/>
      <c r="D28" s="12"/>
      <c r="E28" s="12"/>
      <c r="F28" s="12"/>
    </row>
    <row r="29" spans="2:6" ht="12.75">
      <c r="B29" s="12"/>
      <c r="C29" s="12"/>
      <c r="D29" s="12"/>
      <c r="E29" s="12"/>
      <c r="F29" s="12"/>
    </row>
    <row r="30" spans="2:6" ht="12.75">
      <c r="B30" s="12"/>
      <c r="C30" s="12"/>
      <c r="D30" s="12"/>
      <c r="E30" s="12"/>
      <c r="F30" s="12"/>
    </row>
    <row r="31" spans="2:6" ht="12.75">
      <c r="B31" s="12"/>
      <c r="C31" s="12"/>
      <c r="D31" s="12"/>
      <c r="E31" s="12"/>
      <c r="F31" s="12"/>
    </row>
  </sheetData>
  <mergeCells count="6">
    <mergeCell ref="A1:F1"/>
    <mergeCell ref="C3:E3"/>
    <mergeCell ref="F3:F4"/>
    <mergeCell ref="A3:A5"/>
    <mergeCell ref="B3:B4"/>
    <mergeCell ref="B5:F5"/>
  </mergeCells>
  <printOptions/>
  <pageMargins left="0.75" right="0.75" top="1" bottom="1" header="0.5" footer="0.5"/>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K13"/>
  <sheetViews>
    <sheetView workbookViewId="0" topLeftCell="A1">
      <selection activeCell="F5" sqref="F5:F8"/>
    </sheetView>
  </sheetViews>
  <sheetFormatPr defaultColWidth="9.140625" defaultRowHeight="12.75"/>
  <cols>
    <col min="1" max="1" width="34.140625" style="0" customWidth="1"/>
    <col min="2" max="3" width="16.421875" style="0" customWidth="1"/>
    <col min="4" max="4" width="15.7109375" style="0" customWidth="1"/>
    <col min="5" max="6" width="16.421875" style="0" customWidth="1"/>
  </cols>
  <sheetData>
    <row r="1" spans="1:6" ht="27.75" customHeight="1">
      <c r="A1" s="116" t="s">
        <v>177</v>
      </c>
      <c r="B1" s="117"/>
      <c r="C1" s="117"/>
      <c r="D1" s="117"/>
      <c r="E1" s="117"/>
      <c r="F1" s="117"/>
    </row>
    <row r="3" spans="1:6" ht="31.5" customHeight="1">
      <c r="A3" s="121" t="s">
        <v>16</v>
      </c>
      <c r="B3" s="76" t="s">
        <v>24</v>
      </c>
      <c r="C3" s="76" t="s">
        <v>136</v>
      </c>
      <c r="D3" s="76" t="s">
        <v>137</v>
      </c>
      <c r="E3" s="76" t="s">
        <v>2</v>
      </c>
      <c r="F3" s="20" t="s">
        <v>40</v>
      </c>
    </row>
    <row r="4" spans="1:11" ht="12.75">
      <c r="A4" s="122"/>
      <c r="B4" s="113" t="s">
        <v>46</v>
      </c>
      <c r="C4" s="114"/>
      <c r="D4" s="114"/>
      <c r="E4" s="114"/>
      <c r="F4" s="115"/>
      <c r="H4" s="80"/>
      <c r="I4" s="80"/>
      <c r="J4" s="80"/>
      <c r="K4" s="80"/>
    </row>
    <row r="5" spans="1:11" ht="28.5" customHeight="1">
      <c r="A5" s="17" t="s">
        <v>6</v>
      </c>
      <c r="B5" s="33">
        <v>21670</v>
      </c>
      <c r="C5" s="33">
        <v>14794</v>
      </c>
      <c r="D5" s="33">
        <v>8219</v>
      </c>
      <c r="E5" s="33">
        <v>2377</v>
      </c>
      <c r="F5" s="94">
        <f>SUM(B5:E5)</f>
        <v>47060</v>
      </c>
      <c r="G5" s="3"/>
      <c r="H5" s="81"/>
      <c r="I5" s="81"/>
      <c r="J5" s="81"/>
      <c r="K5" s="81"/>
    </row>
    <row r="6" spans="1:11" ht="12.75">
      <c r="A6" s="17" t="s">
        <v>108</v>
      </c>
      <c r="B6" s="33">
        <v>17415</v>
      </c>
      <c r="C6" s="33">
        <v>5852</v>
      </c>
      <c r="D6" s="33">
        <v>3193</v>
      </c>
      <c r="E6" s="33">
        <v>579</v>
      </c>
      <c r="F6" s="94">
        <f>SUM(B6:E6)</f>
        <v>27039</v>
      </c>
      <c r="G6" s="3"/>
      <c r="H6" s="81"/>
      <c r="I6" s="81"/>
      <c r="J6" s="81"/>
      <c r="K6" s="81"/>
    </row>
    <row r="7" spans="1:11" ht="12.75">
      <c r="A7" s="17" t="s">
        <v>109</v>
      </c>
      <c r="B7" s="33">
        <v>9141</v>
      </c>
      <c r="C7" s="33">
        <v>1691</v>
      </c>
      <c r="D7" s="33">
        <v>851</v>
      </c>
      <c r="E7" s="33">
        <v>185</v>
      </c>
      <c r="F7" s="94">
        <f>SUM(B7:E7)</f>
        <v>11868</v>
      </c>
      <c r="G7" s="3"/>
      <c r="H7" s="81"/>
      <c r="I7" s="81"/>
      <c r="J7" s="81"/>
      <c r="K7" s="81"/>
    </row>
    <row r="8" spans="1:11" ht="12.75">
      <c r="A8" s="17" t="s">
        <v>1</v>
      </c>
      <c r="B8" s="33">
        <v>6300</v>
      </c>
      <c r="C8" s="33">
        <v>963</v>
      </c>
      <c r="D8" s="33">
        <v>613</v>
      </c>
      <c r="E8" s="33">
        <v>98</v>
      </c>
      <c r="F8" s="94">
        <f>SUM(B8:E8)</f>
        <v>7974</v>
      </c>
      <c r="G8" s="3"/>
      <c r="H8" s="81"/>
      <c r="I8" s="81"/>
      <c r="J8" s="81"/>
      <c r="K8" s="81"/>
    </row>
    <row r="9" spans="8:11" ht="12.75">
      <c r="H9" s="80"/>
      <c r="I9" s="80"/>
      <c r="J9" s="80"/>
      <c r="K9" s="80"/>
    </row>
    <row r="10" spans="2:11" ht="12.75">
      <c r="B10" s="12"/>
      <c r="C10" s="12"/>
      <c r="D10" s="12"/>
      <c r="E10" s="12"/>
      <c r="H10" s="80"/>
      <c r="I10" s="80"/>
      <c r="J10" s="80"/>
      <c r="K10" s="80"/>
    </row>
    <row r="11" spans="2:11" ht="12.75">
      <c r="B11" s="12"/>
      <c r="C11" s="12"/>
      <c r="D11" s="12"/>
      <c r="E11" s="12"/>
      <c r="H11" s="80"/>
      <c r="I11" s="80"/>
      <c r="J11" s="80"/>
      <c r="K11" s="80"/>
    </row>
    <row r="12" spans="2:5" ht="12.75">
      <c r="B12" s="12"/>
      <c r="C12" s="12"/>
      <c r="D12" s="12"/>
      <c r="E12" s="12"/>
    </row>
    <row r="13" spans="2:5" ht="12.75">
      <c r="B13" s="12"/>
      <c r="C13" s="12"/>
      <c r="D13" s="12"/>
      <c r="E13" s="12"/>
    </row>
  </sheetData>
  <mergeCells count="3">
    <mergeCell ref="A3:A4"/>
    <mergeCell ref="B4:F4"/>
    <mergeCell ref="A1:F1"/>
  </mergeCells>
  <printOptions/>
  <pageMargins left="0.75" right="0.75" top="1" bottom="1" header="0.5" footer="0.5"/>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H24"/>
  <sheetViews>
    <sheetView workbookViewId="0" topLeftCell="A1">
      <selection activeCell="A1" sqref="A1:H1"/>
    </sheetView>
  </sheetViews>
  <sheetFormatPr defaultColWidth="9.140625" defaultRowHeight="12.75"/>
  <cols>
    <col min="1" max="1" width="13.421875" style="0" customWidth="1"/>
    <col min="2" max="2" width="15.28125" style="0" customWidth="1"/>
    <col min="3" max="3" width="14.421875" style="0" customWidth="1"/>
    <col min="4" max="4" width="15.00390625" style="0" customWidth="1"/>
    <col min="5" max="5" width="14.00390625" style="0" customWidth="1"/>
    <col min="6" max="6" width="13.28125" style="0" customWidth="1"/>
    <col min="7" max="7" width="14.28125" style="0" customWidth="1"/>
    <col min="8" max="8" width="24.7109375" style="0" customWidth="1"/>
  </cols>
  <sheetData>
    <row r="1" spans="1:8" ht="28.5" customHeight="1">
      <c r="A1" s="109" t="s">
        <v>178</v>
      </c>
      <c r="B1" s="109"/>
      <c r="C1" s="109"/>
      <c r="D1" s="109"/>
      <c r="E1" s="109"/>
      <c r="F1" s="109"/>
      <c r="G1" s="109"/>
      <c r="H1" s="110"/>
    </row>
    <row r="2" spans="1:7" ht="12.75">
      <c r="A2" s="6"/>
      <c r="B2" s="6"/>
      <c r="C2" s="5"/>
      <c r="D2" s="5"/>
      <c r="E2" s="5"/>
      <c r="F2" s="5"/>
      <c r="G2" s="5"/>
    </row>
    <row r="3" spans="1:8" ht="12.75">
      <c r="A3" s="105" t="s">
        <v>21</v>
      </c>
      <c r="B3" s="105" t="s">
        <v>22</v>
      </c>
      <c r="C3" s="128" t="s">
        <v>23</v>
      </c>
      <c r="D3" s="128"/>
      <c r="E3" s="128"/>
      <c r="F3" s="128"/>
      <c r="G3" s="128"/>
      <c r="H3" s="129"/>
    </row>
    <row r="4" spans="1:8" ht="38.25">
      <c r="A4" s="105"/>
      <c r="B4" s="105"/>
      <c r="C4" s="20" t="s">
        <v>24</v>
      </c>
      <c r="D4" s="20" t="s">
        <v>5</v>
      </c>
      <c r="E4" s="20" t="s">
        <v>3</v>
      </c>
      <c r="F4" s="88" t="s">
        <v>2</v>
      </c>
      <c r="G4" s="88" t="s">
        <v>40</v>
      </c>
      <c r="H4" s="105" t="s">
        <v>175</v>
      </c>
    </row>
    <row r="5" spans="1:8" ht="12.75">
      <c r="A5" s="105"/>
      <c r="B5" s="105"/>
      <c r="C5" s="123" t="s">
        <v>46</v>
      </c>
      <c r="D5" s="124"/>
      <c r="E5" s="124"/>
      <c r="F5" s="124"/>
      <c r="G5" s="125"/>
      <c r="H5" s="105"/>
    </row>
    <row r="6" spans="1:8" ht="12.75">
      <c r="A6" s="127" t="s">
        <v>25</v>
      </c>
      <c r="B6" s="44" t="s">
        <v>25</v>
      </c>
      <c r="C6" s="48">
        <v>1094</v>
      </c>
      <c r="D6" s="48">
        <v>372</v>
      </c>
      <c r="E6" s="48">
        <v>330</v>
      </c>
      <c r="F6" s="48">
        <v>168</v>
      </c>
      <c r="G6" s="48">
        <f>SUM(C6:F6)</f>
        <v>1964</v>
      </c>
      <c r="H6" s="45">
        <v>1.83</v>
      </c>
    </row>
    <row r="7" spans="1:8" ht="12.75">
      <c r="A7" s="127"/>
      <c r="B7" s="46" t="str">
        <f>"1-3"</f>
        <v>1-3</v>
      </c>
      <c r="C7" s="48">
        <v>1070</v>
      </c>
      <c r="D7" s="48">
        <v>1128</v>
      </c>
      <c r="E7" s="48">
        <v>889</v>
      </c>
      <c r="F7" s="48">
        <v>293</v>
      </c>
      <c r="G7" s="48">
        <f aca="true" t="shared" si="0" ref="G7:G14">SUM(C7:F7)</f>
        <v>3380</v>
      </c>
      <c r="H7" s="45">
        <v>1.77</v>
      </c>
    </row>
    <row r="8" spans="1:8" ht="12.75">
      <c r="A8" s="127"/>
      <c r="B8" s="44" t="s">
        <v>26</v>
      </c>
      <c r="C8" s="48">
        <v>194</v>
      </c>
      <c r="D8" s="48">
        <v>681</v>
      </c>
      <c r="E8" s="48">
        <v>474</v>
      </c>
      <c r="F8" s="48">
        <v>160</v>
      </c>
      <c r="G8" s="48">
        <f t="shared" si="0"/>
        <v>1509</v>
      </c>
      <c r="H8" s="45">
        <v>1.48</v>
      </c>
    </row>
    <row r="9" spans="1:8" ht="12.75">
      <c r="A9" s="126" t="s">
        <v>0</v>
      </c>
      <c r="B9" s="44" t="s">
        <v>25</v>
      </c>
      <c r="C9" s="48">
        <v>2518</v>
      </c>
      <c r="D9" s="48">
        <v>239</v>
      </c>
      <c r="E9" s="48">
        <v>91</v>
      </c>
      <c r="F9" s="48">
        <v>36</v>
      </c>
      <c r="G9" s="48">
        <f t="shared" si="0"/>
        <v>2884</v>
      </c>
      <c r="H9" s="45">
        <v>2.76</v>
      </c>
    </row>
    <row r="10" spans="1:8" ht="12.75">
      <c r="A10" s="127"/>
      <c r="B10" s="46" t="str">
        <f>"1-3"</f>
        <v>1-3</v>
      </c>
      <c r="C10" s="48">
        <v>33135</v>
      </c>
      <c r="D10" s="48">
        <v>13380</v>
      </c>
      <c r="E10" s="48">
        <v>5959</v>
      </c>
      <c r="F10" s="48">
        <v>867</v>
      </c>
      <c r="G10" s="48">
        <f t="shared" si="0"/>
        <v>53341</v>
      </c>
      <c r="H10" s="45">
        <v>2.21</v>
      </c>
    </row>
    <row r="11" spans="1:8" ht="12.75">
      <c r="A11" s="127"/>
      <c r="B11" s="44" t="s">
        <v>26</v>
      </c>
      <c r="C11" s="48">
        <v>4630</v>
      </c>
      <c r="D11" s="48">
        <v>7715</v>
      </c>
      <c r="E11" s="48">
        <v>3313</v>
      </c>
      <c r="F11" s="48">
        <v>337</v>
      </c>
      <c r="G11" s="48">
        <f t="shared" si="0"/>
        <v>15995</v>
      </c>
      <c r="H11" s="45">
        <v>1.87</v>
      </c>
    </row>
    <row r="12" spans="1:8" ht="12.75">
      <c r="A12" s="127" t="s">
        <v>26</v>
      </c>
      <c r="B12" s="44" t="s">
        <v>25</v>
      </c>
      <c r="C12" s="48">
        <v>813</v>
      </c>
      <c r="D12" s="48">
        <v>8</v>
      </c>
      <c r="E12" s="48">
        <v>4</v>
      </c>
      <c r="F12" s="108">
        <v>0</v>
      </c>
      <c r="G12" s="48">
        <f t="shared" si="0"/>
        <v>825</v>
      </c>
      <c r="H12" s="47">
        <v>4.9</v>
      </c>
    </row>
    <row r="13" spans="1:8" ht="12.75">
      <c r="A13" s="127"/>
      <c r="B13" s="46" t="str">
        <f>"1-3"</f>
        <v>1-3</v>
      </c>
      <c r="C13" s="48">
        <v>11299</v>
      </c>
      <c r="D13" s="48">
        <v>903</v>
      </c>
      <c r="E13" s="48">
        <v>266</v>
      </c>
      <c r="F13" s="48">
        <v>39</v>
      </c>
      <c r="G13" s="48">
        <f t="shared" si="0"/>
        <v>12507</v>
      </c>
      <c r="H13" s="45">
        <v>3.41</v>
      </c>
    </row>
    <row r="14" spans="1:8" ht="12.75">
      <c r="A14" s="127"/>
      <c r="B14" s="44" t="s">
        <v>26</v>
      </c>
      <c r="C14" s="48">
        <v>1712</v>
      </c>
      <c r="D14" s="48">
        <v>696</v>
      </c>
      <c r="E14" s="48">
        <v>211</v>
      </c>
      <c r="F14" s="48">
        <v>8</v>
      </c>
      <c r="G14" s="48">
        <f t="shared" si="0"/>
        <v>2627</v>
      </c>
      <c r="H14" s="47">
        <v>2.3</v>
      </c>
    </row>
    <row r="16" spans="3:7" ht="12.75">
      <c r="C16" s="12"/>
      <c r="D16" s="12"/>
      <c r="E16" s="12"/>
      <c r="F16" s="12"/>
      <c r="G16" s="12"/>
    </row>
    <row r="17" spans="3:7" ht="12.75">
      <c r="C17" s="12"/>
      <c r="D17" s="12"/>
      <c r="E17" s="12"/>
      <c r="F17" s="12"/>
      <c r="G17" s="12"/>
    </row>
    <row r="18" spans="3:7" ht="12.75">
      <c r="C18" s="12"/>
      <c r="D18" s="12"/>
      <c r="E18" s="12"/>
      <c r="F18" s="12"/>
      <c r="G18" s="12"/>
    </row>
    <row r="19" spans="3:7" ht="12.75">
      <c r="C19" s="12"/>
      <c r="D19" s="12"/>
      <c r="E19" s="12"/>
      <c r="F19" s="12"/>
      <c r="G19" s="12"/>
    </row>
    <row r="20" spans="3:7" ht="12.75">
      <c r="C20" s="12"/>
      <c r="D20" s="12"/>
      <c r="E20" s="12"/>
      <c r="F20" s="12"/>
      <c r="G20" s="12"/>
    </row>
    <row r="21" spans="3:7" ht="12.75">
      <c r="C21" s="12"/>
      <c r="D21" s="12"/>
      <c r="E21" s="12"/>
      <c r="F21" s="12"/>
      <c r="G21" s="12"/>
    </row>
    <row r="22" spans="3:7" ht="12.75">
      <c r="C22" s="12"/>
      <c r="D22" s="12"/>
      <c r="E22" s="12"/>
      <c r="F22" s="12"/>
      <c r="G22" s="12"/>
    </row>
    <row r="23" spans="3:7" ht="12.75">
      <c r="C23" s="12"/>
      <c r="D23" s="12"/>
      <c r="E23" s="12"/>
      <c r="F23" s="12"/>
      <c r="G23" s="12"/>
    </row>
    <row r="24" spans="3:7" ht="12.75">
      <c r="C24" s="12"/>
      <c r="D24" s="12"/>
      <c r="E24" s="12"/>
      <c r="F24" s="12"/>
      <c r="G24" s="12"/>
    </row>
  </sheetData>
  <mergeCells count="9">
    <mergeCell ref="A1:H1"/>
    <mergeCell ref="C5:G5"/>
    <mergeCell ref="A9:A11"/>
    <mergeCell ref="A12:A14"/>
    <mergeCell ref="A6:A8"/>
    <mergeCell ref="A3:A5"/>
    <mergeCell ref="B3:B5"/>
    <mergeCell ref="H4:H5"/>
    <mergeCell ref="C3:H3"/>
  </mergeCells>
  <printOptions/>
  <pageMargins left="0.75" right="0.75" top="1" bottom="1" header="0.5" footer="0.5"/>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F57"/>
  <sheetViews>
    <sheetView workbookViewId="0" topLeftCell="A1">
      <selection activeCell="A1" sqref="A1:D1"/>
    </sheetView>
  </sheetViews>
  <sheetFormatPr defaultColWidth="9.140625" defaultRowHeight="12.75"/>
  <cols>
    <col min="1" max="1" width="16.140625" style="0" customWidth="1"/>
    <col min="2" max="2" width="65.7109375" style="16" customWidth="1"/>
    <col min="3" max="3" width="18.28125" style="0" customWidth="1"/>
    <col min="4" max="4" width="17.00390625" style="0" customWidth="1"/>
  </cols>
  <sheetData>
    <row r="1" spans="1:4" ht="31.5" customHeight="1">
      <c r="A1" s="130" t="s">
        <v>170</v>
      </c>
      <c r="B1" s="117"/>
      <c r="C1" s="117"/>
      <c r="D1" s="117"/>
    </row>
    <row r="2" spans="2:4" ht="12.75" customHeight="1">
      <c r="B2" s="9"/>
      <c r="C2" s="10"/>
      <c r="D2" s="10"/>
    </row>
    <row r="3" spans="1:4" ht="51">
      <c r="A3" s="89" t="s">
        <v>43</v>
      </c>
      <c r="B3" s="90" t="s">
        <v>49</v>
      </c>
      <c r="C3" s="90" t="s">
        <v>46</v>
      </c>
      <c r="D3" s="91" t="s">
        <v>62</v>
      </c>
    </row>
    <row r="4" spans="1:6" ht="12.75">
      <c r="A4" s="132" t="s">
        <v>144</v>
      </c>
      <c r="B4" s="49" t="s">
        <v>50</v>
      </c>
      <c r="C4" s="52">
        <v>435</v>
      </c>
      <c r="D4" s="55">
        <v>0.28</v>
      </c>
      <c r="F4" s="83"/>
    </row>
    <row r="5" spans="1:6" ht="12.75">
      <c r="A5" s="132"/>
      <c r="B5" s="50" t="s">
        <v>51</v>
      </c>
      <c r="C5" s="53">
        <v>294</v>
      </c>
      <c r="D5" s="56">
        <v>0.188</v>
      </c>
      <c r="F5" s="83"/>
    </row>
    <row r="6" spans="1:6" ht="12.75">
      <c r="A6" s="132"/>
      <c r="B6" s="50" t="s">
        <v>52</v>
      </c>
      <c r="C6" s="53">
        <v>281</v>
      </c>
      <c r="D6" s="56">
        <v>0.18</v>
      </c>
      <c r="F6" s="83"/>
    </row>
    <row r="7" spans="1:6" ht="12.75">
      <c r="A7" s="132"/>
      <c r="B7" s="50" t="s">
        <v>53</v>
      </c>
      <c r="C7" s="53">
        <v>264</v>
      </c>
      <c r="D7" s="56">
        <v>0.169</v>
      </c>
      <c r="F7" s="83"/>
    </row>
    <row r="8" spans="1:6" ht="12.75">
      <c r="A8" s="132"/>
      <c r="B8" s="51" t="s">
        <v>54</v>
      </c>
      <c r="C8" s="54">
        <v>199</v>
      </c>
      <c r="D8" s="57">
        <v>0.127</v>
      </c>
      <c r="F8" s="83"/>
    </row>
    <row r="9" spans="1:4" ht="12.75" customHeight="1">
      <c r="A9" s="132" t="s">
        <v>112</v>
      </c>
      <c r="B9" s="49" t="s">
        <v>55</v>
      </c>
      <c r="C9" s="52">
        <v>5452</v>
      </c>
      <c r="D9" s="55">
        <v>0.348</v>
      </c>
    </row>
    <row r="10" spans="1:4" ht="12.75">
      <c r="A10" s="132"/>
      <c r="B10" s="50" t="s">
        <v>56</v>
      </c>
      <c r="C10" s="53">
        <v>4483</v>
      </c>
      <c r="D10" s="56">
        <v>0.286</v>
      </c>
    </row>
    <row r="11" spans="1:4" ht="12.75">
      <c r="A11" s="132"/>
      <c r="B11" s="50" t="s">
        <v>57</v>
      </c>
      <c r="C11" s="53">
        <v>3303</v>
      </c>
      <c r="D11" s="56">
        <v>0.211</v>
      </c>
    </row>
    <row r="12" spans="1:4" ht="12.75">
      <c r="A12" s="132"/>
      <c r="B12" s="50" t="s">
        <v>58</v>
      </c>
      <c r="C12" s="53">
        <v>3032</v>
      </c>
      <c r="D12" s="56">
        <v>0.194</v>
      </c>
    </row>
    <row r="13" spans="1:4" ht="12.75">
      <c r="A13" s="132"/>
      <c r="B13" s="51" t="s">
        <v>59</v>
      </c>
      <c r="C13" s="54">
        <v>1751</v>
      </c>
      <c r="D13" s="57">
        <v>0.112</v>
      </c>
    </row>
    <row r="14" spans="1:4" ht="12.75" customHeight="1">
      <c r="A14" s="132" t="s">
        <v>110</v>
      </c>
      <c r="B14" s="49" t="s">
        <v>67</v>
      </c>
      <c r="C14" s="52">
        <v>2444</v>
      </c>
      <c r="D14" s="55">
        <v>0.2626191316625485</v>
      </c>
    </row>
    <row r="15" spans="1:4" ht="12.75" customHeight="1">
      <c r="A15" s="132"/>
      <c r="B15" s="50" t="s">
        <v>68</v>
      </c>
      <c r="C15" s="53">
        <v>2272</v>
      </c>
      <c r="D15" s="56">
        <v>0.2440875397105542</v>
      </c>
    </row>
    <row r="16" spans="1:4" ht="12.75">
      <c r="A16" s="132"/>
      <c r="B16" s="50" t="s">
        <v>69</v>
      </c>
      <c r="C16" s="53">
        <v>1524</v>
      </c>
      <c r="D16" s="56">
        <v>0.16378397458524532</v>
      </c>
    </row>
    <row r="17" spans="1:4" ht="12.75">
      <c r="A17" s="132"/>
      <c r="B17" s="50" t="s">
        <v>70</v>
      </c>
      <c r="C17" s="53">
        <v>1219</v>
      </c>
      <c r="D17" s="56">
        <v>0.13095658312742675</v>
      </c>
    </row>
    <row r="18" spans="1:4" ht="12.75">
      <c r="A18" s="132"/>
      <c r="B18" s="51" t="s">
        <v>71</v>
      </c>
      <c r="C18" s="54">
        <v>928</v>
      </c>
      <c r="D18" s="57">
        <v>0.09971761383692199</v>
      </c>
    </row>
    <row r="19" spans="1:5" ht="12.75">
      <c r="A19" s="132" t="s">
        <v>11</v>
      </c>
      <c r="B19" s="49" t="s">
        <v>72</v>
      </c>
      <c r="C19" s="52">
        <v>1165</v>
      </c>
      <c r="D19" s="55">
        <v>0.33286384976525824</v>
      </c>
      <c r="E19" s="83"/>
    </row>
    <row r="20" spans="1:4" ht="12.75">
      <c r="A20" s="132"/>
      <c r="B20" s="50" t="s">
        <v>73</v>
      </c>
      <c r="C20" s="53">
        <v>951</v>
      </c>
      <c r="D20" s="56">
        <v>0.271830985915493</v>
      </c>
    </row>
    <row r="21" spans="1:4" ht="12.75">
      <c r="A21" s="132"/>
      <c r="B21" s="50" t="s">
        <v>74</v>
      </c>
      <c r="C21" s="53">
        <v>852</v>
      </c>
      <c r="D21" s="56">
        <v>0.24366197183098592</v>
      </c>
    </row>
    <row r="22" spans="1:4" ht="12.75">
      <c r="A22" s="132"/>
      <c r="B22" s="50" t="s">
        <v>75</v>
      </c>
      <c r="C22" s="53">
        <v>558</v>
      </c>
      <c r="D22" s="56">
        <v>0.1596244131455399</v>
      </c>
    </row>
    <row r="23" spans="1:4" ht="12.75">
      <c r="A23" s="132"/>
      <c r="B23" s="51" t="s">
        <v>76</v>
      </c>
      <c r="C23" s="54">
        <v>468</v>
      </c>
      <c r="D23" s="57">
        <v>0.13380281690140844</v>
      </c>
    </row>
    <row r="24" spans="1:4" ht="12.75">
      <c r="A24" s="132" t="s">
        <v>12</v>
      </c>
      <c r="B24" s="49" t="s">
        <v>77</v>
      </c>
      <c r="C24" s="52">
        <v>2229</v>
      </c>
      <c r="D24" s="55">
        <v>0.148</v>
      </c>
    </row>
    <row r="25" spans="1:4" ht="12.75">
      <c r="A25" s="132"/>
      <c r="B25" s="50" t="s">
        <v>78</v>
      </c>
      <c r="C25" s="53">
        <v>2053</v>
      </c>
      <c r="D25" s="56">
        <v>0.136</v>
      </c>
    </row>
    <row r="26" spans="1:4" ht="12.75">
      <c r="A26" s="132"/>
      <c r="B26" s="50" t="s">
        <v>79</v>
      </c>
      <c r="C26" s="53">
        <v>660</v>
      </c>
      <c r="D26" s="56">
        <v>0.044</v>
      </c>
    </row>
    <row r="27" spans="1:4" ht="12.75">
      <c r="A27" s="132"/>
      <c r="B27" s="50" t="s">
        <v>80</v>
      </c>
      <c r="C27" s="53">
        <v>460</v>
      </c>
      <c r="D27" s="56">
        <v>0.031</v>
      </c>
    </row>
    <row r="28" spans="1:4" ht="12.75">
      <c r="A28" s="132"/>
      <c r="B28" s="51" t="s">
        <v>81</v>
      </c>
      <c r="C28" s="54">
        <v>445</v>
      </c>
      <c r="D28" s="57">
        <v>0.03</v>
      </c>
    </row>
    <row r="29" spans="1:4" ht="12.75">
      <c r="A29" s="132" t="s">
        <v>44</v>
      </c>
      <c r="B29" s="49" t="s">
        <v>82</v>
      </c>
      <c r="C29" s="52">
        <v>243</v>
      </c>
      <c r="D29" s="55">
        <v>0.223</v>
      </c>
    </row>
    <row r="30" spans="1:4" ht="12.75">
      <c r="A30" s="132"/>
      <c r="B30" s="50" t="s">
        <v>83</v>
      </c>
      <c r="C30" s="53">
        <v>184</v>
      </c>
      <c r="D30" s="56">
        <v>0.169</v>
      </c>
    </row>
    <row r="31" spans="1:4" ht="12.75">
      <c r="A31" s="132"/>
      <c r="B31" s="50" t="s">
        <v>84</v>
      </c>
      <c r="C31" s="53">
        <v>151</v>
      </c>
      <c r="D31" s="56">
        <v>0.139</v>
      </c>
    </row>
    <row r="32" spans="1:4" ht="12.75">
      <c r="A32" s="132"/>
      <c r="B32" s="50" t="s">
        <v>85</v>
      </c>
      <c r="C32" s="53">
        <v>90</v>
      </c>
      <c r="D32" s="56">
        <v>0.083</v>
      </c>
    </row>
    <row r="33" spans="1:4" ht="12.75">
      <c r="A33" s="132"/>
      <c r="B33" s="51" t="s">
        <v>86</v>
      </c>
      <c r="C33" s="54">
        <v>56</v>
      </c>
      <c r="D33" s="57">
        <v>0.051</v>
      </c>
    </row>
    <row r="34" spans="1:4" ht="12.75">
      <c r="A34" s="132" t="s">
        <v>13</v>
      </c>
      <c r="B34" s="49" t="s">
        <v>87</v>
      </c>
      <c r="C34" s="52">
        <v>3321</v>
      </c>
      <c r="D34" s="55">
        <v>0.488</v>
      </c>
    </row>
    <row r="35" spans="1:4" ht="12.75">
      <c r="A35" s="132"/>
      <c r="B35" s="50" t="s">
        <v>88</v>
      </c>
      <c r="C35" s="53">
        <v>2935</v>
      </c>
      <c r="D35" s="56">
        <v>0.431</v>
      </c>
    </row>
    <row r="36" spans="1:4" ht="12.75">
      <c r="A36" s="132"/>
      <c r="B36" s="50" t="s">
        <v>89</v>
      </c>
      <c r="C36" s="53">
        <v>2592</v>
      </c>
      <c r="D36" s="56">
        <v>0.381</v>
      </c>
    </row>
    <row r="37" spans="1:4" ht="12.75">
      <c r="A37" s="132"/>
      <c r="B37" s="50" t="s">
        <v>90</v>
      </c>
      <c r="C37" s="53">
        <v>1922</v>
      </c>
      <c r="D37" s="56">
        <v>0.282</v>
      </c>
    </row>
    <row r="38" spans="1:4" ht="12.75">
      <c r="A38" s="132"/>
      <c r="B38" s="51" t="s">
        <v>91</v>
      </c>
      <c r="C38" s="54">
        <v>1641</v>
      </c>
      <c r="D38" s="57">
        <v>0.241</v>
      </c>
    </row>
    <row r="39" spans="1:4" ht="12.75">
      <c r="A39" s="132" t="s">
        <v>60</v>
      </c>
      <c r="B39" s="49" t="s">
        <v>92</v>
      </c>
      <c r="C39" s="52">
        <v>2012</v>
      </c>
      <c r="D39" s="55">
        <v>0.322</v>
      </c>
    </row>
    <row r="40" spans="1:4" ht="13.5" customHeight="1">
      <c r="A40" s="132"/>
      <c r="B40" s="50" t="s">
        <v>93</v>
      </c>
      <c r="C40" s="53">
        <v>1956</v>
      </c>
      <c r="D40" s="56">
        <v>0.313</v>
      </c>
    </row>
    <row r="41" spans="1:4" ht="12.75">
      <c r="A41" s="132"/>
      <c r="B41" s="50" t="s">
        <v>94</v>
      </c>
      <c r="C41" s="53">
        <v>1593</v>
      </c>
      <c r="D41" s="56">
        <v>0.255</v>
      </c>
    </row>
    <row r="42" spans="1:4" ht="12.75" customHeight="1">
      <c r="A42" s="132"/>
      <c r="B42" s="50" t="s">
        <v>95</v>
      </c>
      <c r="C42" s="53">
        <v>931</v>
      </c>
      <c r="D42" s="56">
        <v>0.149</v>
      </c>
    </row>
    <row r="43" spans="1:4" ht="12.75" customHeight="1">
      <c r="A43" s="132"/>
      <c r="B43" s="51" t="s">
        <v>96</v>
      </c>
      <c r="C43" s="54">
        <v>879</v>
      </c>
      <c r="D43" s="57">
        <v>0.141</v>
      </c>
    </row>
    <row r="44" spans="1:4" ht="12.75">
      <c r="A44" s="132" t="s">
        <v>15</v>
      </c>
      <c r="B44" s="49" t="s">
        <v>97</v>
      </c>
      <c r="C44" s="52">
        <v>6935</v>
      </c>
      <c r="D44" s="55">
        <v>0.25892309579295963</v>
      </c>
    </row>
    <row r="45" spans="1:4" ht="12.75">
      <c r="A45" s="132"/>
      <c r="B45" s="50" t="s">
        <v>98</v>
      </c>
      <c r="C45" s="53">
        <v>4719</v>
      </c>
      <c r="D45" s="56">
        <v>0.17619281246167054</v>
      </c>
    </row>
    <row r="46" spans="1:4" ht="25.5">
      <c r="A46" s="132"/>
      <c r="B46" s="50" t="s">
        <v>99</v>
      </c>
      <c r="C46" s="53">
        <v>4069</v>
      </c>
      <c r="D46" s="56">
        <v>0.15190727339629584</v>
      </c>
    </row>
    <row r="47" spans="1:4" ht="12.75">
      <c r="A47" s="132"/>
      <c r="B47" s="50" t="s">
        <v>100</v>
      </c>
      <c r="C47" s="53">
        <v>2865</v>
      </c>
      <c r="D47" s="56">
        <v>0.10695449527781185</v>
      </c>
    </row>
    <row r="48" spans="1:4" ht="12.75">
      <c r="A48" s="132"/>
      <c r="B48" s="51" t="s">
        <v>101</v>
      </c>
      <c r="C48" s="54">
        <v>2582</v>
      </c>
      <c r="D48" s="57">
        <v>0.09640623083527536</v>
      </c>
    </row>
    <row r="49" spans="1:4" ht="12.75">
      <c r="A49" s="132" t="s">
        <v>61</v>
      </c>
      <c r="B49" s="49" t="s">
        <v>97</v>
      </c>
      <c r="C49" s="53">
        <v>1096</v>
      </c>
      <c r="D49" s="56">
        <v>0.12151575879030789</v>
      </c>
    </row>
    <row r="50" spans="1:4" ht="12.75">
      <c r="A50" s="132"/>
      <c r="B50" s="50" t="s">
        <v>102</v>
      </c>
      <c r="C50" s="53">
        <v>1051</v>
      </c>
      <c r="D50" s="56">
        <v>0.11659683002368373</v>
      </c>
    </row>
    <row r="51" spans="1:4" ht="12.75">
      <c r="A51" s="132"/>
      <c r="B51" s="50" t="s">
        <v>103</v>
      </c>
      <c r="C51" s="53">
        <v>915</v>
      </c>
      <c r="D51" s="56">
        <v>0.10147567862998724</v>
      </c>
    </row>
    <row r="52" spans="1:4" ht="12.75">
      <c r="A52" s="132"/>
      <c r="B52" s="50" t="s">
        <v>104</v>
      </c>
      <c r="C52" s="53">
        <v>705</v>
      </c>
      <c r="D52" s="56">
        <v>0.0781563126252505</v>
      </c>
    </row>
    <row r="53" spans="1:4" ht="12.75">
      <c r="A53" s="132"/>
      <c r="B53" s="51" t="s">
        <v>105</v>
      </c>
      <c r="C53" s="54">
        <v>565</v>
      </c>
      <c r="D53" s="57">
        <v>0.06267079613773001</v>
      </c>
    </row>
    <row r="54" spans="1:4" ht="12.75">
      <c r="A54" s="131" t="s">
        <v>111</v>
      </c>
      <c r="B54" s="131"/>
      <c r="C54" s="131"/>
      <c r="D54" s="131"/>
    </row>
    <row r="55" spans="1:4" ht="12.75">
      <c r="A55" s="131"/>
      <c r="B55" s="131"/>
      <c r="C55" s="131"/>
      <c r="D55" s="131"/>
    </row>
    <row r="56" spans="1:4" ht="12.75">
      <c r="A56" s="131"/>
      <c r="B56" s="131"/>
      <c r="C56" s="131"/>
      <c r="D56" s="131"/>
    </row>
    <row r="57" spans="1:4" ht="12.75">
      <c r="A57" s="120"/>
      <c r="B57" s="120"/>
      <c r="C57" s="120"/>
      <c r="D57" s="120"/>
    </row>
  </sheetData>
  <mergeCells count="12">
    <mergeCell ref="A4:A8"/>
    <mergeCell ref="A9:A13"/>
    <mergeCell ref="A1:D1"/>
    <mergeCell ref="A54:D57"/>
    <mergeCell ref="A19:A23"/>
    <mergeCell ref="A24:A28"/>
    <mergeCell ref="A29:A33"/>
    <mergeCell ref="A14:A18"/>
    <mergeCell ref="A49:A53"/>
    <mergeCell ref="A34:A38"/>
    <mergeCell ref="A39:A43"/>
    <mergeCell ref="A44:A48"/>
  </mergeCells>
  <printOptions/>
  <pageMargins left="0.75" right="0.75" top="1" bottom="1" header="0.5" footer="0.5"/>
  <pageSetup fitToHeight="1"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RLinacre</dc:creator>
  <cp:keywords/>
  <dc:description/>
  <cp:lastModifiedBy>ahasham</cp:lastModifiedBy>
  <cp:lastPrinted>2012-05-19T16:37:02Z</cp:lastPrinted>
  <dcterms:created xsi:type="dcterms:W3CDTF">2011-10-06T09:22:52Z</dcterms:created>
  <dcterms:modified xsi:type="dcterms:W3CDTF">2012-07-05T12:27:38Z</dcterms:modified>
  <cp:category/>
  <cp:version/>
  <cp:contentType/>
  <cp:contentStatus/>
</cp:coreProperties>
</file>